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85" windowHeight="12105" tabRatio="607" activeTab="0"/>
  </bookViews>
  <sheets>
    <sheet name="Вариант 1" sheetId="1" r:id="rId1"/>
    <sheet name="Вариант 2" sheetId="2" r:id="rId2"/>
    <sheet name="Разделительный баланс РАО" sheetId="3" r:id="rId3"/>
    <sheet name="Капитал и резервы" sheetId="4" r:id="rId4"/>
  </sheets>
  <definedNames/>
  <calcPr fullCalcOnLoad="1"/>
</workbook>
</file>

<file path=xl/sharedStrings.xml><?xml version="1.0" encoding="utf-8"?>
<sst xmlns="http://schemas.openxmlformats.org/spreadsheetml/2006/main" count="2727" uniqueCount="349">
  <si>
    <t>ОГК-1</t>
  </si>
  <si>
    <t>ОГК-2</t>
  </si>
  <si>
    <t>ОГК-3</t>
  </si>
  <si>
    <t>ОГК-4</t>
  </si>
  <si>
    <t>ОГК-6</t>
  </si>
  <si>
    <t>ТГК-1</t>
  </si>
  <si>
    <t>ТГК-2</t>
  </si>
  <si>
    <t>ТГК-4</t>
  </si>
  <si>
    <t>ТГК-6</t>
  </si>
  <si>
    <t>ТГК-8</t>
  </si>
  <si>
    <t>ТГК-9</t>
  </si>
  <si>
    <t>ТГК-10</t>
  </si>
  <si>
    <t>ТГК-11</t>
  </si>
  <si>
    <t>ТГК-14</t>
  </si>
  <si>
    <t>Мосэнерго</t>
  </si>
  <si>
    <t>Волжская ТГК</t>
  </si>
  <si>
    <t>Кузбассэнерго</t>
  </si>
  <si>
    <t>Енисейская ТГК</t>
  </si>
  <si>
    <t>ИнтерРАО (Сочинская ТЭС)</t>
  </si>
  <si>
    <t>ФСК</t>
  </si>
  <si>
    <t>ГидроОГК</t>
  </si>
  <si>
    <t>Холдинг МРСК</t>
  </si>
  <si>
    <t>РАО Энергетические системы Востока</t>
  </si>
  <si>
    <t>коэффициент конвертации</t>
  </si>
  <si>
    <t>Количество обыкновенных акций:</t>
  </si>
  <si>
    <t>Количество привилегированных акций:</t>
  </si>
  <si>
    <t>Себестоимость обычки</t>
  </si>
  <si>
    <t>Себестоимость префов</t>
  </si>
  <si>
    <t>Количество на обычку</t>
  </si>
  <si>
    <t>Количество на префы</t>
  </si>
  <si>
    <t>Коэф-т себестоимости:</t>
  </si>
  <si>
    <t>Стоимость РАО ЕЭС об</t>
  </si>
  <si>
    <t>Стоимость РАО ЕЭС пр</t>
  </si>
  <si>
    <t>Рыночная цена об</t>
  </si>
  <si>
    <t>Рыночная цена пр</t>
  </si>
  <si>
    <t>Рыночная цена бумаг 15.07.08</t>
  </si>
  <si>
    <t>Стоимость бумаг:</t>
  </si>
  <si>
    <t>суммарно:</t>
  </si>
  <si>
    <t>Себестоимость на преф:</t>
  </si>
  <si>
    <t>Прибыль/убыток по об:</t>
  </si>
  <si>
    <t>Прибыль/убыток по пр:</t>
  </si>
  <si>
    <t>Итого прибыль/убыток</t>
  </si>
  <si>
    <t>Допущения:</t>
  </si>
  <si>
    <t>Холдинг МРСК и РАО Энергетические системы Востока будут зачислены позже</t>
  </si>
  <si>
    <t>ТГК-11 вы получите только после окончания следственных действий прокуратуры по отношению к ТГК-11 Холдинг *</t>
  </si>
  <si>
    <t xml:space="preserve">* В результате реорганизации ОАО РАО "ЕЭС России" одна из созданных выделенных компаний - ОАО "ТГК-11 Холдинг" - не присоединилась к ОАО "ТГК-11" из-за обеспечительной меры, наложенной в соответствии с решением суда по иску ООО "Нефть-Актив" (одного из акционеров ОАО "ТГК-11"). Указанная обеспечительная мера запрещает ФНС осуществлять регистрационные процедуры по присоединению ОАО "ТГК-11 Холдинг" к ОАО "ТГК-11". Таким образом, акционеры ОАО РАО "ЕЭС России" в результате реорганизации Общества получили акции ОАО "ТГК-11 Холдинг", на балансе которого находится до 16% акций ОАО "ТГК-11". </t>
  </si>
  <si>
    <t>Себестоимость на об:</t>
  </si>
  <si>
    <t>отражены только основные выпуски, хотя реально вы получили допвыпуски по многим бумагам, не торгующиеся на ММВБ</t>
  </si>
  <si>
    <t>налоговый коэффициент по ФСК(совокупный) равен 0,588574007+ 0.032915250 (ФСК через МХ ФСК), где 0,588574007=1-сумма всех коэф-тов конвертации</t>
  </si>
  <si>
    <t>себестоимость указана с учетом нулевой себестоимости ОГК-5, полученной в 2007 году; в калькуляторе на сайте РАО это соответствует выбору "НЕТ" в разделе "Получили ли Вы в результате первой реорганизации ОАО РАО «ЕЭС России» акции ОГК-5 и ТГК-5"</t>
  </si>
  <si>
    <t>коэффициенты указаны с учетом голосования "За, воздержался, не принял участия"</t>
  </si>
  <si>
    <t xml:space="preserve">с точки зрения разделительного баланса коэффициенты получаются путем деления </t>
  </si>
  <si>
    <t>Разделительный баланс ОАО "РАО "ЕЭС "России" на 31.03.2007(свод)</t>
  </si>
  <si>
    <t>А К Т И В</t>
  </si>
  <si>
    <t>II. ОБОРОТНЫЕ АКТИВЫ</t>
  </si>
  <si>
    <t>III. КАПИТАЛ И РЕЗЕРВЫ</t>
  </si>
  <si>
    <t>IV. ДОЛГОСРОЧНЫЕ ПАССИВЫ</t>
  </si>
  <si>
    <t>V. КРАТКОСРОЧНЫЕ ПАССИВЫ</t>
  </si>
  <si>
    <t>Статьи баланса</t>
  </si>
  <si>
    <t>Код строки</t>
  </si>
  <si>
    <t>На конец периода</t>
  </si>
  <si>
    <t>Сумма по АО</t>
  </si>
  <si>
    <t>ОАО "Миноритарный Холдинг ГидроОГК"</t>
  </si>
  <si>
    <t>ОАО "Государственный Холдинг"</t>
  </si>
  <si>
    <t>ОАО "Государственный Холдинг ГидроОГК"</t>
  </si>
  <si>
    <t>ОАО "Интергенерация"</t>
  </si>
  <si>
    <t>ОАО "Интер РАО ЕЭС Холдинг"</t>
  </si>
  <si>
    <t>ОАО "ОГК-1 Холдинг"</t>
  </si>
  <si>
    <t>ОАО "ОГК-2 Холдинг"</t>
  </si>
  <si>
    <t>ОАО "ОГК-3 Холдинг"</t>
  </si>
  <si>
    <t>ОАО "ОГК-4 Холдинг"</t>
  </si>
  <si>
    <t>ОАО "ОГК-6 Холдинг"</t>
  </si>
  <si>
    <t>ОАО "ТГК-1 Холдинг"</t>
  </si>
  <si>
    <r>
      <t xml:space="preserve">I. </t>
    </r>
    <r>
      <rPr>
        <sz val="6"/>
        <rFont val="Arial"/>
        <family val="0"/>
      </rPr>
      <t>ВНЕОБОРОТНЫЕ АКТИВЫ</t>
    </r>
  </si>
  <si>
    <t>Нематериальные активы</t>
  </si>
  <si>
    <t>110</t>
  </si>
  <si>
    <t>0,00</t>
  </si>
  <si>
    <t>Основные средства</t>
  </si>
  <si>
    <t>120</t>
  </si>
  <si>
    <t>Вложения во внеоборотные активы</t>
  </si>
  <si>
    <t>130</t>
  </si>
  <si>
    <t>Доходные вложения в материальные ценности</t>
  </si>
  <si>
    <t>135</t>
  </si>
  <si>
    <t>Долгосрочные финансовые вложение в том числе:</t>
  </si>
  <si>
    <t>140</t>
  </si>
  <si>
    <t>инвестиции в дочерние общества</t>
  </si>
  <si>
    <t>141</t>
  </si>
  <si>
    <t>инвестиции в зависимые общества</t>
  </si>
  <si>
    <t>142</t>
  </si>
  <si>
    <t>инвестиции в другие организации</t>
  </si>
  <si>
    <t>143</t>
  </si>
  <si>
    <t>займы,на срок более 12 месяцев</t>
  </si>
  <si>
    <t>144</t>
  </si>
  <si>
    <t>прочие долгосрочные финан.вложен.</t>
  </si>
  <si>
    <t>145</t>
  </si>
  <si>
    <t>Отложенные налоговые активы</t>
  </si>
  <si>
    <t>148</t>
  </si>
  <si>
    <t>Прочие внеоборотные активы</t>
  </si>
  <si>
    <t>150</t>
  </si>
  <si>
    <t>2,94</t>
  </si>
  <si>
    <r>
      <t xml:space="preserve">ИТОГО по разделу </t>
    </r>
    <r>
      <rPr>
        <sz val="6"/>
        <rFont val="Arial"/>
        <family val="0"/>
      </rPr>
      <t>I</t>
    </r>
  </si>
  <si>
    <t>190</t>
  </si>
  <si>
    <t>Запасы</t>
  </si>
  <si>
    <t>210</t>
  </si>
  <si>
    <t>Налог на добавленную стоимость по приобретенным ценностям</t>
  </si>
  <si>
    <t>220</t>
  </si>
  <si>
    <t>Дебиторская задолженность (более чем через 12 мес)</t>
  </si>
  <si>
    <t>230</t>
  </si>
  <si>
    <t>Дебиторская задолженность (в теч.12 мес.после отчетной даты)</t>
  </si>
  <si>
    <t>240</t>
  </si>
  <si>
    <t>Краткосрочные финансовые вложения в т.ч:</t>
  </si>
  <si>
    <t>250</t>
  </si>
  <si>
    <t>займы, предоставленные на срок менее 12 мес.</t>
  </si>
  <si>
    <t>251</t>
  </si>
  <si>
    <t>прочие краткосрочные финан.влож.</t>
  </si>
  <si>
    <t>253</t>
  </si>
  <si>
    <t>Денежные средства</t>
  </si>
  <si>
    <t>260</t>
  </si>
  <si>
    <t>Прочие оборотные активы</t>
  </si>
  <si>
    <t>270</t>
  </si>
  <si>
    <t>1,81</t>
  </si>
  <si>
    <t>ИТОГО по разделу II</t>
  </si>
  <si>
    <t>290</t>
  </si>
  <si>
    <t>БАЛАНС (сумма строк 190+290)</t>
  </si>
  <si>
    <t>300</t>
  </si>
  <si>
    <t>Уставный капитал в том числе:</t>
  </si>
  <si>
    <t>410</t>
  </si>
  <si>
    <t>в акциях привилегированных</t>
  </si>
  <si>
    <t>41001</t>
  </si>
  <si>
    <t>в акциях обыкновенных</t>
  </si>
  <si>
    <t>41002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</si>
  <si>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</si>
  <si>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</si>
  <si>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</si>
  <si>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</si>
  <si>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</t>
  </si>
  <si>
    <t>430</t>
  </si>
  <si>
    <t>Целевое финансирование</t>
  </si>
  <si>
    <t>450</t>
  </si>
  <si>
    <t>Нераспределенная прибыль прошлых лет</t>
  </si>
  <si>
    <t>460</t>
  </si>
  <si>
    <t>Непокрытый убыток прошлых лет</t>
  </si>
  <si>
    <t>465</t>
  </si>
  <si>
    <t>Нераспределенная прибыль отчетного года</t>
  </si>
  <si>
    <t>470</t>
  </si>
  <si>
    <t>Непокрытый убыток отчетного года</t>
  </si>
  <si>
    <t>475</t>
  </si>
  <si>
    <t>ИТОГО по разделу III</t>
  </si>
  <si>
    <t>490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</si>
  <si>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</si>
  <si>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</si>
  <si>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</si>
  <si>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</si>
  <si>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</si>
  <si>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</si>
  <si>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</si>
  <si>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</si>
  <si>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Займы и кредиты в том числе:</t>
  </si>
  <si>
    <t>610</t>
  </si>
  <si>
    <t>кредиты банков подлежащ.погашению в течение 12 меc.</t>
  </si>
  <si>
    <t>611</t>
  </si>
  <si>
    <t>займы, подлежащие погашению в течение через 12мес.</t>
  </si>
  <si>
    <t>612</t>
  </si>
  <si>
    <t>Кредиторская задолженность,в т. ч:</t>
  </si>
  <si>
    <t>620</t>
  </si>
  <si>
    <t>поставщики и подрядчики</t>
  </si>
  <si>
    <t>621</t>
  </si>
  <si>
    <t>векселя к уплате</t>
  </si>
  <si>
    <t>622</t>
  </si>
  <si>
    <t>задолженность перед дочерними и зависимыми обществами</t>
  </si>
  <si>
    <t>623</t>
  </si>
  <si>
    <t>задолженность по оплате труда перед персоналом</t>
  </si>
  <si>
    <t>624</t>
  </si>
  <si>
    <t>задолженность по соц.страхованию и обеспечению</t>
  </si>
  <si>
    <t>625</t>
  </si>
  <si>
    <t>задолженность по налогам и сборам</t>
  </si>
  <si>
    <t>626</t>
  </si>
  <si>
    <t>авансы полученные</t>
  </si>
  <si>
    <t>627</t>
  </si>
  <si>
    <t>прочие кредиторы</t>
  </si>
  <si>
    <t>628</t>
  </si>
  <si>
    <t>Задолженность участникам (учредителям) по выплате доходов</t>
  </si>
  <si>
    <t>630</t>
  </si>
  <si>
    <t>Доходы будущих периодов</t>
  </si>
  <si>
    <t>640</t>
  </si>
  <si>
    <t>Резервы предстоящих расходов и платежей</t>
  </si>
  <si>
    <t>650</t>
  </si>
  <si>
    <t>Прочие краткосрочные обязательства</t>
  </si>
  <si>
    <t>660</t>
  </si>
  <si>
    <t>ИТОГО по разделу V</t>
  </si>
  <si>
    <t>690</t>
  </si>
  <si>
    <t>БАЛАНС (сумма строк 490+590+690)</t>
  </si>
  <si>
    <t>700</t>
  </si>
  <si>
    <t>Арендованные основные средства</t>
  </si>
  <si>
    <t>910</t>
  </si>
  <si>
    <t>в том числе по лизингу</t>
  </si>
  <si>
    <t>911</t>
  </si>
  <si>
    <t>Товарно материальные ценности,принятые на ответств.хранение</t>
  </si>
  <si>
    <t>920</t>
  </si>
  <si>
    <t>Материалы, принятые в переработку</t>
  </si>
  <si>
    <t>925</t>
  </si>
  <si>
    <t>Товары, принятые на комиссию</t>
  </si>
  <si>
    <t>930</t>
  </si>
  <si>
    <t>Оборудование, принятое для монтажа</t>
  </si>
  <si>
    <t>935</t>
  </si>
  <si>
    <t>Бланки строгой отчетности</t>
  </si>
  <si>
    <t>990</t>
  </si>
  <si>
    <t>Списанная в убыток задолженность неплатежеспособных дебиторов</t>
  </si>
  <si>
    <t>940</t>
  </si>
  <si>
    <t>Обеспечение обязательств и платежей полученные</t>
  </si>
  <si>
    <t>950</t>
  </si>
  <si>
    <t>Обеспечение обязательств и платежей выданные</t>
  </si>
  <si>
    <t>960</t>
  </si>
  <si>
    <t>Износ основных средств</t>
  </si>
  <si>
    <t>970</t>
  </si>
  <si>
    <t>Износ объектов внешнего благоустройства и др. аналог.объектов</t>
  </si>
  <si>
    <t>980</t>
  </si>
  <si>
    <t>Основные средства,сданные в аренду</t>
  </si>
  <si>
    <t>992</t>
  </si>
  <si>
    <t>Имущество, находящееся в федеральной собственности</t>
  </si>
  <si>
    <t>993</t>
  </si>
  <si>
    <t>Нематериальные активы, полученные в пользование</t>
  </si>
  <si>
    <t>995</t>
  </si>
  <si>
    <t>ОАО "ТГК-10 Холдинг"</t>
  </si>
  <si>
    <t>ОАО "ТГК-11 Холдинг"</t>
  </si>
  <si>
    <t>ОАО "Кузбассэнерго Холдинг"</t>
  </si>
  <si>
    <t>ОАО "Енисейская ТГК Холдинг"</t>
  </si>
  <si>
    <t>ОАО "ТГК-14 Холдинг"</t>
  </si>
  <si>
    <t>ОАО "ТГК-2 Холдинг"</t>
  </si>
  <si>
    <t>ОАО "Мосэнерго Холдинг"</t>
  </si>
  <si>
    <t>ОАО "ТГК-4 Холдинг"</t>
  </si>
  <si>
    <t>ОАО "ТГК-6 Холдинг"</t>
  </si>
  <si>
    <t>ОАО "Волжская ТГК Холдинг"</t>
  </si>
  <si>
    <t>ОАО "ЮГК ТГК-8 Холдинг"</t>
  </si>
  <si>
    <t>ОАО "ТГК-9 Холдинг"</t>
  </si>
  <si>
    <t>ОАО "Миноритарный Холдинг ФСК ЕЭС"</t>
  </si>
  <si>
    <t>ОАО "ОГК-5 Холдинг"</t>
  </si>
  <si>
    <t>ОАО "Сибэнергохолдинг"</t>
  </si>
  <si>
    <t>ОАО "ТГК-5 Холдинг"</t>
  </si>
  <si>
    <t>ОАО "РАО Энергетические системы Востока"</t>
  </si>
  <si>
    <t>ОАО "Холдинг МРСК"</t>
  </si>
  <si>
    <t>ОАО "Центрэнергохолдинг"</t>
  </si>
  <si>
    <t>ОАО РАО "ЕЭС России"</t>
  </si>
  <si>
    <t>АО на 31.03.2007</t>
  </si>
  <si>
    <t>РАО</t>
  </si>
  <si>
    <t>ЦХ</t>
  </si>
  <si>
    <t>ХМРСК</t>
  </si>
  <si>
    <t>ХДВ</t>
  </si>
  <si>
    <t>ТГК5</t>
  </si>
  <si>
    <t>СХ</t>
  </si>
  <si>
    <t>ОГК5</t>
  </si>
  <si>
    <t>МФСК</t>
  </si>
  <si>
    <t>МТГК9</t>
  </si>
  <si>
    <t>МТГК8</t>
  </si>
  <si>
    <t>МТГК7</t>
  </si>
  <si>
    <t>Уставный капитал, руб</t>
  </si>
  <si>
    <t>21770912,45</t>
  </si>
  <si>
    <t>2075149384,00</t>
  </si>
  <si>
    <t>1037574692,00</t>
  </si>
  <si>
    <t>41217085,48</t>
  </si>
  <si>
    <t>20053804,19</t>
  </si>
  <si>
    <t>308067233,74</t>
  </si>
  <si>
    <t>14299060,60</t>
  </si>
  <si>
    <t>20520876992,00</t>
  </si>
  <si>
    <t>430522997,55</t>
  </si>
  <si>
    <t>41041753984,00</t>
  </si>
  <si>
    <t>815180581,84</t>
  </si>
  <si>
    <t>396562485,81</t>
  </si>
  <si>
    <t>6092872019,27</t>
  </si>
  <si>
    <t>125163663,81</t>
  </si>
  <si>
    <t>Добавочный капитал, руб</t>
  </si>
  <si>
    <t>Расчеты по выделенному обществу</t>
  </si>
  <si>
    <t>423</t>
  </si>
  <si>
    <t>Резервный капитал, руб</t>
  </si>
  <si>
    <t>Резервные фонды, образованные в соответствии с законодательством</t>
  </si>
  <si>
    <t>431</t>
  </si>
  <si>
    <t>Резервные фонды, образованные в соответствии с учредительными документами</t>
  </si>
  <si>
    <t>432</t>
  </si>
  <si>
    <t>Фонд социальной сферы</t>
  </si>
  <si>
    <t>440</t>
  </si>
  <si>
    <t>Целевые финансирование и поступления</t>
  </si>
  <si>
    <t>Нераспределенная прибыль прошлых лет, руб</t>
  </si>
  <si>
    <t>Непокрытый убыток прошлых лет, руб</t>
  </si>
  <si>
    <t>Нераспределенная прибыль отчетного года, руб</t>
  </si>
  <si>
    <t>Непокрытый убыток отчетного года, руб</t>
  </si>
  <si>
    <t>ИТОГО по разделу III, руб</t>
  </si>
  <si>
    <t>Актив (300)</t>
  </si>
  <si>
    <t>Пассив( без III раздела) (590 + 690)</t>
  </si>
  <si>
    <t>Актив-Обязательства-Стр490 (300-590-690)</t>
  </si>
  <si>
    <t>Стр 190 (Основные фонды)</t>
  </si>
  <si>
    <t>Соотношение 410/490</t>
  </si>
  <si>
    <t>0,02</t>
  </si>
  <si>
    <t>0,29</t>
  </si>
  <si>
    <t>0,32</t>
  </si>
  <si>
    <t>0,52</t>
  </si>
  <si>
    <t>0,05</t>
  </si>
  <si>
    <t>0,09</t>
  </si>
  <si>
    <t>0,11</t>
  </si>
  <si>
    <t>0,21</t>
  </si>
  <si>
    <t>Чистые активы (300-411-244-590-690+640-450)</t>
  </si>
  <si>
    <t>Чистые активы - Уставной капитал</t>
  </si>
  <si>
    <t>Уставной капитал - 1000*МРОТ</t>
  </si>
  <si>
    <t>Уставный капитал</t>
  </si>
  <si>
    <t>Количество акций обыкновенных, шт</t>
  </si>
  <si>
    <t>41041753984</t>
  </si>
  <si>
    <t>Номинал акций обыкновенных, руб</t>
  </si>
  <si>
    <t>0,50</t>
  </si>
  <si>
    <t>0,01</t>
  </si>
  <si>
    <t>1,00</t>
  </si>
  <si>
    <t>0,0198622257264326</t>
  </si>
  <si>
    <t>0,148455449093326</t>
  </si>
  <si>
    <t>Количество акций привилегированных, шт</t>
  </si>
  <si>
    <t>2075149384</t>
  </si>
  <si>
    <t>Номинал акций привилегированных, руб</t>
  </si>
  <si>
    <t>МТГК6</t>
  </si>
  <si>
    <t>МТГК4</t>
  </si>
  <si>
    <t>МТГКз</t>
  </si>
  <si>
    <t>МТГК2</t>
  </si>
  <si>
    <t>МТГК14</t>
  </si>
  <si>
    <t>МТГК13</t>
  </si>
  <si>
    <t>МТГК12</t>
  </si>
  <si>
    <t>МТГК11</t>
  </si>
  <si>
    <t>МТГК10</t>
  </si>
  <si>
    <t>МТГК1</t>
  </si>
  <si>
    <t>МОГКб</t>
  </si>
  <si>
    <t>МОГК4</t>
  </si>
  <si>
    <t>1429906,06</t>
  </si>
  <si>
    <t>12516366,38</t>
  </si>
  <si>
    <t>0,04</t>
  </si>
  <si>
    <t>0,17</t>
  </si>
  <si>
    <t>0,10</t>
  </si>
  <si>
    <t>0,56</t>
  </si>
  <si>
    <t>0,62</t>
  </si>
  <si>
    <t>0,001</t>
  </si>
  <si>
    <t>МОГКЗ</t>
  </si>
  <si>
    <t>МОГК2</t>
  </si>
  <si>
    <t>МОГК1</t>
  </si>
  <si>
    <t>ИНТЕР</t>
  </si>
  <si>
    <t>ИГ</t>
  </si>
  <si>
    <t>ГХГОГК</t>
  </si>
  <si>
    <t>ГХ</t>
  </si>
  <si>
    <t>72983525,63</t>
  </si>
  <si>
    <t>109328544,21</t>
  </si>
  <si>
    <t>1443392474,37</t>
  </si>
  <si>
    <t>2162214609,49</t>
  </si>
  <si>
    <t>0,57</t>
  </si>
  <si>
    <t>Капитал и резервы</t>
  </si>
  <si>
    <t>себестоимость указана с учетом неполучения ОГК-5 и ТГК5, Центрэнергохолдинга, Сибэнергохолдинга, Интергенерации, ГХ ГидроОГК и Госхолдинга</t>
  </si>
  <si>
    <t>налоговый коэффициент по ФСК(совокупный) равен 0,21202232748011 =(0,068522446 ФСК через МХ ФСК) + 0,143499882 (РАО ЕЭС в ФСК)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</si>
</sst>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[Red]\-#,##0.00\ 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Unicode MS"/>
      <family val="2"/>
    </font>
    <font>
      <sz val="8"/>
      <name val="Arial Cyr"/>
      <family val="0"/>
    </font>
    <font>
      <sz val="6"/>
      <name val="Arial"/>
      <family val="0"/>
    </font>
    <font>
      <sz val="10"/>
      <name val="Arial"/>
      <family val="0"/>
    </font>
    <font>
      <b/>
      <sz val="6"/>
      <name val="Arial"/>
      <family val="0"/>
    </font>
    <font>
      <b/>
      <sz val="10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 indent="2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 indent="1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left" vertical="top" indent="1"/>
      <protection/>
    </xf>
    <xf numFmtId="0" fontId="6" fillId="0" borderId="2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horizontal="left" vertical="top"/>
      <protection/>
    </xf>
    <xf numFmtId="0" fontId="6" fillId="0" borderId="4" xfId="0" applyNumberFormat="1" applyFont="1" applyFill="1" applyBorder="1" applyAlignment="1" applyProtection="1">
      <alignment horizontal="left" vertical="top"/>
      <protection/>
    </xf>
    <xf numFmtId="0" fontId="6" fillId="0" borderId="5" xfId="0" applyNumberFormat="1" applyFont="1" applyFill="1" applyBorder="1" applyAlignment="1" applyProtection="1">
      <alignment horizontal="left" vertical="top"/>
      <protection/>
    </xf>
    <xf numFmtId="0" fontId="7" fillId="0" borderId="6" xfId="0" applyNumberFormat="1" applyFont="1" applyFill="1" applyBorder="1" applyAlignment="1" applyProtection="1">
      <alignment horizontal="left" vertical="top"/>
      <protection/>
    </xf>
    <xf numFmtId="0" fontId="7" fillId="0" borderId="2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 indent="1"/>
      <protection/>
    </xf>
    <xf numFmtId="169" fontId="5" fillId="0" borderId="1" xfId="0" applyNumberFormat="1" applyFont="1" applyFill="1" applyBorder="1" applyAlignment="1" applyProtection="1">
      <alignment horizontal="right" vertical="top"/>
      <protection/>
    </xf>
    <xf numFmtId="169" fontId="6" fillId="0" borderId="1" xfId="0" applyNumberFormat="1" applyFont="1" applyFill="1" applyBorder="1" applyAlignment="1" applyProtection="1">
      <alignment horizontal="left" vertical="top"/>
      <protection/>
    </xf>
    <xf numFmtId="169" fontId="6" fillId="0" borderId="7" xfId="0" applyNumberFormat="1" applyFont="1" applyFill="1" applyBorder="1" applyAlignment="1" applyProtection="1">
      <alignment horizontal="left" vertical="top"/>
      <protection/>
    </xf>
    <xf numFmtId="0" fontId="7" fillId="2" borderId="1" xfId="0" applyNumberFormat="1" applyFont="1" applyFill="1" applyBorder="1" applyAlignment="1" applyProtection="1">
      <alignment horizontal="left" vertical="top" wrapText="1"/>
      <protection/>
    </xf>
    <xf numFmtId="169" fontId="5" fillId="2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workbookViewId="0" topLeftCell="A4">
      <selection activeCell="E23" sqref="E23"/>
    </sheetView>
  </sheetViews>
  <sheetFormatPr defaultColWidth="9.00390625" defaultRowHeight="12.75"/>
  <cols>
    <col min="1" max="1" width="34.75390625" style="0" customWidth="1"/>
    <col min="2" max="2" width="24.625" style="0" customWidth="1"/>
    <col min="3" max="4" width="20.875" style="0" customWidth="1"/>
    <col min="5" max="5" width="20.125" style="0" customWidth="1"/>
    <col min="6" max="7" width="27.25390625" style="0" customWidth="1"/>
    <col min="8" max="8" width="24.25390625" style="0" customWidth="1"/>
    <col min="9" max="9" width="21.125" style="0" customWidth="1"/>
    <col min="10" max="10" width="22.125" style="0" customWidth="1"/>
    <col min="11" max="11" width="15.375" style="0" customWidth="1"/>
  </cols>
  <sheetData>
    <row r="2" spans="1:9" ht="12.75">
      <c r="A2" t="s">
        <v>24</v>
      </c>
      <c r="B2" s="10">
        <v>1000</v>
      </c>
      <c r="C2" t="s">
        <v>26</v>
      </c>
      <c r="D2" s="10">
        <v>41798.37</v>
      </c>
      <c r="E2" t="s">
        <v>33</v>
      </c>
      <c r="F2">
        <v>25.514</v>
      </c>
      <c r="H2" t="s">
        <v>31</v>
      </c>
      <c r="I2">
        <f>F2*B2</f>
        <v>25514</v>
      </c>
    </row>
    <row r="3" spans="1:9" ht="12.75">
      <c r="A3" t="s">
        <v>25</v>
      </c>
      <c r="B3" s="10">
        <v>1000</v>
      </c>
      <c r="C3" t="s">
        <v>27</v>
      </c>
      <c r="D3" s="10">
        <v>40000</v>
      </c>
      <c r="E3" t="s">
        <v>34</v>
      </c>
      <c r="F3">
        <v>21.926</v>
      </c>
      <c r="H3" t="s">
        <v>32</v>
      </c>
      <c r="I3">
        <f>F3*B3</f>
        <v>21926</v>
      </c>
    </row>
    <row r="4" spans="2:11" ht="12.75">
      <c r="B4" t="s">
        <v>23</v>
      </c>
      <c r="C4" t="s">
        <v>28</v>
      </c>
      <c r="D4" t="s">
        <v>30</v>
      </c>
      <c r="E4" t="s">
        <v>46</v>
      </c>
      <c r="F4" t="s">
        <v>35</v>
      </c>
      <c r="G4" t="s">
        <v>36</v>
      </c>
      <c r="H4" t="s">
        <v>23</v>
      </c>
      <c r="I4" t="s">
        <v>29</v>
      </c>
      <c r="J4" t="s">
        <v>38</v>
      </c>
      <c r="K4" t="s">
        <v>36</v>
      </c>
    </row>
    <row r="5" spans="1:11" ht="15">
      <c r="A5" s="2" t="s">
        <v>0</v>
      </c>
      <c r="B5" s="3">
        <v>0.962020557406932</v>
      </c>
      <c r="C5" s="6">
        <f>$B$2*B5</f>
        <v>962.0205574069321</v>
      </c>
      <c r="D5" s="4">
        <v>0.001146515</v>
      </c>
      <c r="E5" s="5">
        <f>$D$2*D5</f>
        <v>47.92245818055001</v>
      </c>
      <c r="F5">
        <v>1.857</v>
      </c>
      <c r="G5" s="8">
        <f>F5*C5</f>
        <v>1786.472175104673</v>
      </c>
      <c r="H5" s="3">
        <v>0.881018426473272</v>
      </c>
      <c r="I5" s="6">
        <f>$B$3*H5</f>
        <v>881.018426473272</v>
      </c>
      <c r="J5" s="8">
        <f>$D$3*D5</f>
        <v>45.860600000000005</v>
      </c>
      <c r="K5" s="8">
        <f>I5*F5</f>
        <v>1636.051217960866</v>
      </c>
    </row>
    <row r="6" spans="1:11" ht="15">
      <c r="A6" s="2" t="s">
        <v>1</v>
      </c>
      <c r="B6" s="3">
        <v>0.500800616642185</v>
      </c>
      <c r="C6" s="6">
        <f aca="true" t="shared" si="0" ref="C6:C27">$B$2*B6</f>
        <v>500.800616642185</v>
      </c>
      <c r="D6" s="4">
        <v>0.023392915</v>
      </c>
      <c r="E6" s="5">
        <f aca="true" t="shared" si="1" ref="E6:E27">$D$2*D6</f>
        <v>977.7857165485501</v>
      </c>
      <c r="F6">
        <v>1.73</v>
      </c>
      <c r="G6" s="8">
        <f aca="true" t="shared" si="2" ref="G6:G27">F6*C6</f>
        <v>866.38506679098</v>
      </c>
      <c r="H6" s="3">
        <v>0.458633204720913</v>
      </c>
      <c r="I6" s="6">
        <f aca="true" t="shared" si="3" ref="I6:I27">$B$3*H6</f>
        <v>458.633204720913</v>
      </c>
      <c r="J6" s="8">
        <f aca="true" t="shared" si="4" ref="J6:J27">$D$3*D6</f>
        <v>935.7166</v>
      </c>
      <c r="K6" s="8">
        <f aca="true" t="shared" si="5" ref="K6:K27">I6*F6</f>
        <v>793.4354441671795</v>
      </c>
    </row>
    <row r="7" spans="1:11" ht="15">
      <c r="A7" s="2" t="s">
        <v>2</v>
      </c>
      <c r="B7" s="3">
        <v>0.411409748176426</v>
      </c>
      <c r="C7" s="6">
        <f>$B$2*B7</f>
        <v>411.409748176426</v>
      </c>
      <c r="D7" s="4">
        <v>0.018457992</v>
      </c>
      <c r="E7" s="5">
        <f t="shared" si="1"/>
        <v>771.51397907304</v>
      </c>
      <c r="F7" s="7">
        <v>2.04</v>
      </c>
      <c r="G7" s="8">
        <f>F7*C7</f>
        <v>839.2758862799091</v>
      </c>
      <c r="H7" s="3">
        <v>0.37676904737997</v>
      </c>
      <c r="I7" s="6">
        <f t="shared" si="3"/>
        <v>376.76904737997</v>
      </c>
      <c r="J7" s="8">
        <f t="shared" si="4"/>
        <v>738.31968</v>
      </c>
      <c r="K7" s="8">
        <f t="shared" si="5"/>
        <v>768.6088566551388</v>
      </c>
    </row>
    <row r="8" spans="1:11" ht="15">
      <c r="A8" s="2" t="s">
        <v>3</v>
      </c>
      <c r="B8" s="3">
        <v>1.0273778717938</v>
      </c>
      <c r="C8" s="6">
        <f t="shared" si="0"/>
        <v>1027.3778717938</v>
      </c>
      <c r="D8" s="4">
        <v>0.028223568</v>
      </c>
      <c r="E8" s="5">
        <f t="shared" si="1"/>
        <v>1179.6991379841602</v>
      </c>
      <c r="F8">
        <v>1.485</v>
      </c>
      <c r="G8" s="8">
        <f t="shared" si="2"/>
        <v>1525.6561396137931</v>
      </c>
      <c r="H8" s="3">
        <v>0.94087265498877</v>
      </c>
      <c r="I8" s="6">
        <f t="shared" si="3"/>
        <v>940.87265498877</v>
      </c>
      <c r="J8" s="8">
        <f t="shared" si="4"/>
        <v>1128.94272</v>
      </c>
      <c r="K8" s="8">
        <f t="shared" si="5"/>
        <v>1397.1958926583236</v>
      </c>
    </row>
    <row r="9" spans="1:11" ht="15">
      <c r="A9" s="2" t="s">
        <v>4</v>
      </c>
      <c r="B9" s="3">
        <v>0.583648477157789</v>
      </c>
      <c r="C9" s="6">
        <f t="shared" si="0"/>
        <v>583.648477157789</v>
      </c>
      <c r="D9" s="4">
        <v>0.025447802</v>
      </c>
      <c r="E9" s="5">
        <f t="shared" si="1"/>
        <v>1063.67664368274</v>
      </c>
      <c r="F9" s="5">
        <v>1.581</v>
      </c>
      <c r="G9" s="8">
        <f t="shared" si="2"/>
        <v>922.7482423864643</v>
      </c>
      <c r="H9" s="3">
        <v>0.534505275381099</v>
      </c>
      <c r="I9" s="6">
        <f t="shared" si="3"/>
        <v>534.5052753810991</v>
      </c>
      <c r="J9" s="8">
        <f t="shared" si="4"/>
        <v>1017.91208</v>
      </c>
      <c r="K9" s="8">
        <f t="shared" si="5"/>
        <v>845.0528403775176</v>
      </c>
    </row>
    <row r="10" spans="1:11" ht="15">
      <c r="A10" s="2" t="s">
        <v>5</v>
      </c>
      <c r="B10" s="3">
        <v>38.2331857890853</v>
      </c>
      <c r="C10" s="6">
        <f t="shared" si="0"/>
        <v>38233.1857890853</v>
      </c>
      <c r="D10" s="4">
        <v>0.000210584</v>
      </c>
      <c r="E10" s="5">
        <f t="shared" si="1"/>
        <v>8.80206794808</v>
      </c>
      <c r="F10" s="5">
        <v>0.0287</v>
      </c>
      <c r="G10" s="8">
        <f t="shared" si="2"/>
        <v>1097.292432146748</v>
      </c>
      <c r="H10" s="3">
        <v>35.0139515456442</v>
      </c>
      <c r="I10" s="6">
        <f t="shared" si="3"/>
        <v>35013.951545644195</v>
      </c>
      <c r="J10" s="8">
        <f t="shared" si="4"/>
        <v>8.423359999999999</v>
      </c>
      <c r="K10" s="8">
        <f t="shared" si="5"/>
        <v>1004.9004093599884</v>
      </c>
    </row>
    <row r="11" spans="1:11" ht="15">
      <c r="A11" s="2" t="s">
        <v>6</v>
      </c>
      <c r="B11" s="3">
        <v>12.9828789875932</v>
      </c>
      <c r="C11" s="6">
        <f t="shared" si="0"/>
        <v>12982.8789875932</v>
      </c>
      <c r="D11" s="4">
        <v>0.002963473</v>
      </c>
      <c r="E11" s="5">
        <f t="shared" si="1"/>
        <v>123.86834093901</v>
      </c>
      <c r="F11">
        <v>0.023</v>
      </c>
      <c r="G11" s="8">
        <f t="shared" si="2"/>
        <v>298.6062167146436</v>
      </c>
      <c r="H11" s="3">
        <v>11.8897205768378</v>
      </c>
      <c r="I11" s="6">
        <f t="shared" si="3"/>
        <v>11889.720576837799</v>
      </c>
      <c r="J11" s="8">
        <f t="shared" si="4"/>
        <v>118.53891999999999</v>
      </c>
      <c r="K11" s="8">
        <f t="shared" si="5"/>
        <v>273.4635732672694</v>
      </c>
    </row>
    <row r="12" spans="1:11" ht="15">
      <c r="A12" s="2" t="s">
        <v>14</v>
      </c>
      <c r="B12" s="3">
        <v>0.33598400179501</v>
      </c>
      <c r="C12" s="6">
        <f t="shared" si="0"/>
        <v>335.98400179501</v>
      </c>
      <c r="D12" s="4">
        <v>0.022683351</v>
      </c>
      <c r="E12" s="5">
        <f t="shared" si="1"/>
        <v>948.1270979378701</v>
      </c>
      <c r="F12">
        <v>3.41</v>
      </c>
      <c r="G12" s="8">
        <f t="shared" si="2"/>
        <v>1145.705446120984</v>
      </c>
      <c r="H12" s="3">
        <v>0.30769414884387</v>
      </c>
      <c r="I12" s="6">
        <f t="shared" si="3"/>
        <v>307.69414884387</v>
      </c>
      <c r="J12" s="8">
        <f t="shared" si="4"/>
        <v>907.3340400000001</v>
      </c>
      <c r="K12" s="8">
        <f t="shared" si="5"/>
        <v>1049.2370475575967</v>
      </c>
    </row>
    <row r="13" spans="1:11" ht="15">
      <c r="A13" s="2" t="s">
        <v>7</v>
      </c>
      <c r="B13" s="3">
        <v>15.8654792945781</v>
      </c>
      <c r="C13" s="6">
        <f t="shared" si="0"/>
        <v>15865.4792945781</v>
      </c>
      <c r="D13" s="4">
        <v>0.005587812</v>
      </c>
      <c r="E13" s="5">
        <f t="shared" si="1"/>
        <v>233.56143346644</v>
      </c>
      <c r="F13">
        <v>0.0256</v>
      </c>
      <c r="G13" s="8">
        <f t="shared" si="2"/>
        <v>406.15626994119935</v>
      </c>
      <c r="H13" s="3">
        <v>14.5296059379746</v>
      </c>
      <c r="I13" s="6">
        <f t="shared" si="3"/>
        <v>14529.6059379746</v>
      </c>
      <c r="J13" s="8">
        <f t="shared" si="4"/>
        <v>223.51248</v>
      </c>
      <c r="K13" s="8">
        <f t="shared" si="5"/>
        <v>371.9579120121498</v>
      </c>
    </row>
    <row r="14" spans="1:11" ht="15">
      <c r="A14" s="2" t="s">
        <v>8</v>
      </c>
      <c r="B14" s="3">
        <v>15.3258994310428</v>
      </c>
      <c r="C14" s="6">
        <f t="shared" si="0"/>
        <v>15325.899431042799</v>
      </c>
      <c r="D14" s="4">
        <v>0.005425332</v>
      </c>
      <c r="E14" s="5">
        <f t="shared" si="1"/>
        <v>226.77003430884</v>
      </c>
      <c r="F14">
        <v>0.0165</v>
      </c>
      <c r="G14" s="8">
        <f t="shared" si="2"/>
        <v>252.87734061220618</v>
      </c>
      <c r="H14" s="3">
        <v>14.035458698949</v>
      </c>
      <c r="I14" s="6">
        <f t="shared" si="3"/>
        <v>14035.458698949</v>
      </c>
      <c r="J14" s="8">
        <f t="shared" si="4"/>
        <v>217.01327999999998</v>
      </c>
      <c r="K14" s="8">
        <f t="shared" si="5"/>
        <v>231.5850685326585</v>
      </c>
    </row>
    <row r="15" spans="1:11" ht="15">
      <c r="A15" s="2" t="s">
        <v>15</v>
      </c>
      <c r="B15" s="3">
        <v>0.334406807426959</v>
      </c>
      <c r="C15" s="6">
        <f t="shared" si="0"/>
        <v>334.406807426959</v>
      </c>
      <c r="D15" s="4">
        <v>0.000620412</v>
      </c>
      <c r="E15" s="5">
        <f t="shared" si="1"/>
        <v>25.93221032844</v>
      </c>
      <c r="F15" s="5"/>
      <c r="G15" s="8">
        <f t="shared" si="2"/>
        <v>0</v>
      </c>
      <c r="H15" s="3">
        <v>0.306249754241609</v>
      </c>
      <c r="I15" s="6">
        <f t="shared" si="3"/>
        <v>306.24975424160897</v>
      </c>
      <c r="J15" s="8">
        <f t="shared" si="4"/>
        <v>24.81648</v>
      </c>
      <c r="K15" s="8">
        <f t="shared" si="5"/>
        <v>0</v>
      </c>
    </row>
    <row r="16" spans="1:11" ht="15">
      <c r="A16" s="2" t="s">
        <v>9</v>
      </c>
      <c r="B16" s="3">
        <v>17.2624772854249</v>
      </c>
      <c r="C16" s="6">
        <f t="shared" si="0"/>
        <v>17262.4772854249</v>
      </c>
      <c r="D16" s="4">
        <v>0.005239284</v>
      </c>
      <c r="E16" s="5">
        <f t="shared" si="1"/>
        <v>218.99353116708002</v>
      </c>
      <c r="F16">
        <v>0.0387</v>
      </c>
      <c r="G16" s="8">
        <f t="shared" si="2"/>
        <v>668.0578709459436</v>
      </c>
      <c r="H16" s="3">
        <v>15.8089766979922</v>
      </c>
      <c r="I16" s="6">
        <f t="shared" si="3"/>
        <v>15808.9766979922</v>
      </c>
      <c r="J16" s="8">
        <f t="shared" si="4"/>
        <v>209.57136</v>
      </c>
      <c r="K16" s="8">
        <f t="shared" si="5"/>
        <v>611.8073982122982</v>
      </c>
    </row>
    <row r="17" spans="1:11" ht="15">
      <c r="A17" s="2" t="s">
        <v>10</v>
      </c>
      <c r="B17" s="3">
        <v>67.3347215511992</v>
      </c>
      <c r="C17" s="6">
        <f t="shared" si="0"/>
        <v>67334.7215511992</v>
      </c>
      <c r="D17" s="4">
        <v>0.006414771</v>
      </c>
      <c r="E17" s="5">
        <f t="shared" si="1"/>
        <v>268.12697172327</v>
      </c>
      <c r="F17">
        <v>0.0055</v>
      </c>
      <c r="G17" s="8">
        <f t="shared" si="2"/>
        <v>370.34096853159554</v>
      </c>
      <c r="H17" s="3">
        <v>61.6651379965883</v>
      </c>
      <c r="I17" s="6">
        <f t="shared" si="3"/>
        <v>61665.1379965883</v>
      </c>
      <c r="J17" s="8">
        <f t="shared" si="4"/>
        <v>256.59084</v>
      </c>
      <c r="K17" s="8">
        <f t="shared" si="5"/>
        <v>339.15825898123563</v>
      </c>
    </row>
    <row r="18" spans="1:11" ht="15">
      <c r="A18" s="2" t="s">
        <v>11</v>
      </c>
      <c r="B18" s="3">
        <v>0.0088612724541053</v>
      </c>
      <c r="C18" s="6">
        <f t="shared" si="0"/>
        <v>8.8612724541053</v>
      </c>
      <c r="D18" s="4">
        <v>0.000230811</v>
      </c>
      <c r="E18" s="5">
        <f t="shared" si="1"/>
        <v>9.64752357807</v>
      </c>
      <c r="F18">
        <v>109.08</v>
      </c>
      <c r="G18" s="8">
        <f t="shared" si="2"/>
        <v>966.5875992938062</v>
      </c>
      <c r="H18" s="3">
        <v>0.0081151533134697</v>
      </c>
      <c r="I18" s="6">
        <f t="shared" si="3"/>
        <v>8.1151533134697</v>
      </c>
      <c r="J18" s="8">
        <f t="shared" si="4"/>
        <v>9.23244</v>
      </c>
      <c r="K18" s="8">
        <f t="shared" si="5"/>
        <v>885.2009234332747</v>
      </c>
    </row>
    <row r="19" spans="1:11" ht="15">
      <c r="A19" s="2" t="s">
        <v>12</v>
      </c>
      <c r="B19" s="3">
        <v>6.18636395635928</v>
      </c>
      <c r="C19" s="6">
        <f t="shared" si="0"/>
        <v>6186.36395635928</v>
      </c>
      <c r="D19" s="4">
        <v>0.002439874</v>
      </c>
      <c r="E19" s="5">
        <f t="shared" si="1"/>
        <v>101.98275620538</v>
      </c>
      <c r="F19">
        <v>0.0202</v>
      </c>
      <c r="G19" s="8">
        <f t="shared" si="2"/>
        <v>124.96455191845745</v>
      </c>
      <c r="H19" s="3">
        <v>5.66547211123385</v>
      </c>
      <c r="I19" s="6">
        <f t="shared" si="3"/>
        <v>5665.47211123385</v>
      </c>
      <c r="J19" s="8">
        <f t="shared" si="4"/>
        <v>97.59496</v>
      </c>
      <c r="K19" s="8">
        <f t="shared" si="5"/>
        <v>114.44253664692377</v>
      </c>
    </row>
    <row r="20" spans="1:11" ht="15">
      <c r="A20" s="2" t="s">
        <v>16</v>
      </c>
      <c r="B20" s="3">
        <v>0.699104249584598</v>
      </c>
      <c r="C20" s="6">
        <f t="shared" si="0"/>
        <v>699.104249584598</v>
      </c>
      <c r="D20" s="4">
        <v>0.006539074</v>
      </c>
      <c r="E20" s="5">
        <f t="shared" si="1"/>
        <v>273.32263450938</v>
      </c>
      <c r="F20">
        <v>0.417</v>
      </c>
      <c r="G20" s="8">
        <f t="shared" si="2"/>
        <v>291.5264720767774</v>
      </c>
      <c r="H20" s="3">
        <v>0.640239671769578</v>
      </c>
      <c r="I20" s="6">
        <f t="shared" si="3"/>
        <v>640.239671769578</v>
      </c>
      <c r="J20" s="8">
        <f t="shared" si="4"/>
        <v>261.56296</v>
      </c>
      <c r="K20" s="8">
        <f t="shared" si="5"/>
        <v>266.979943127914</v>
      </c>
    </row>
    <row r="21" spans="1:11" ht="15">
      <c r="A21" s="2" t="s">
        <v>17</v>
      </c>
      <c r="B21" s="3">
        <v>1.72327420227544</v>
      </c>
      <c r="C21" s="6">
        <f t="shared" si="0"/>
        <v>1723.2742022754398</v>
      </c>
      <c r="D21" s="4">
        <v>0.000125466</v>
      </c>
      <c r="E21" s="5">
        <f t="shared" si="1"/>
        <v>5.24427429042</v>
      </c>
      <c r="F21">
        <v>0.1537</v>
      </c>
      <c r="G21" s="8">
        <f t="shared" si="2"/>
        <v>264.8672448897351</v>
      </c>
      <c r="H21" s="3">
        <v>1.57817451444385</v>
      </c>
      <c r="I21" s="6">
        <f t="shared" si="3"/>
        <v>1578.1745144438498</v>
      </c>
      <c r="J21" s="8">
        <f t="shared" si="4"/>
        <v>5.0186399999999995</v>
      </c>
      <c r="K21" s="8">
        <f t="shared" si="5"/>
        <v>242.56542287001972</v>
      </c>
    </row>
    <row r="22" spans="1:11" ht="15">
      <c r="A22" s="2" t="s">
        <v>13</v>
      </c>
      <c r="B22" s="3">
        <v>9.71362267184003</v>
      </c>
      <c r="C22" s="6">
        <f t="shared" si="0"/>
        <v>9713.62267184003</v>
      </c>
      <c r="D22" s="4">
        <v>7.7489E-05</v>
      </c>
      <c r="E22" s="5">
        <f t="shared" si="1"/>
        <v>3.2389138929300003</v>
      </c>
      <c r="F22">
        <v>0.0066</v>
      </c>
      <c r="G22" s="8">
        <f t="shared" si="2"/>
        <v>64.1099096341442</v>
      </c>
      <c r="H22" s="3">
        <v>8.89573564287111</v>
      </c>
      <c r="I22" s="6">
        <f t="shared" si="3"/>
        <v>8895.73564287111</v>
      </c>
      <c r="J22" s="8">
        <f t="shared" si="4"/>
        <v>3.0995600000000003</v>
      </c>
      <c r="K22" s="8">
        <f t="shared" si="5"/>
        <v>58.711855242949326</v>
      </c>
    </row>
    <row r="23" spans="1:11" ht="15">
      <c r="A23" s="2" t="s">
        <v>19</v>
      </c>
      <c r="B23" s="3">
        <v>10.105604105179</v>
      </c>
      <c r="C23" s="6">
        <f t="shared" si="0"/>
        <v>10105.604105179</v>
      </c>
      <c r="D23" s="4">
        <v>0.621489257</v>
      </c>
      <c r="E23" s="5">
        <f t="shared" si="1"/>
        <v>25977.23791511109</v>
      </c>
      <c r="F23" s="5">
        <v>0.35</v>
      </c>
      <c r="G23" s="8">
        <f t="shared" si="2"/>
        <v>3536.96143681265</v>
      </c>
      <c r="H23" s="3">
        <v>9.25471223952283</v>
      </c>
      <c r="I23" s="6">
        <f t="shared" si="3"/>
        <v>9254.712239522829</v>
      </c>
      <c r="J23" s="8">
        <f t="shared" si="4"/>
        <v>24859.57028</v>
      </c>
      <c r="K23" s="8">
        <f>I23*F23</f>
        <v>3239.14928383299</v>
      </c>
    </row>
    <row r="24" spans="1:11" ht="15">
      <c r="A24" s="2" t="s">
        <v>20</v>
      </c>
      <c r="B24" s="3">
        <v>3.45316833960164</v>
      </c>
      <c r="C24" s="6">
        <f t="shared" si="0"/>
        <v>3453.16833960164</v>
      </c>
      <c r="D24" s="4">
        <v>0.026023326</v>
      </c>
      <c r="E24" s="5">
        <f t="shared" si="1"/>
        <v>1087.73260877862</v>
      </c>
      <c r="F24" s="5">
        <v>1.48</v>
      </c>
      <c r="G24" s="8">
        <f t="shared" si="2"/>
        <v>5110.689142610428</v>
      </c>
      <c r="H24" s="3">
        <v>3.16241156540718</v>
      </c>
      <c r="I24" s="6">
        <f t="shared" si="3"/>
        <v>3162.4115654071798</v>
      </c>
      <c r="J24" s="8">
        <f t="shared" si="4"/>
        <v>1040.93304</v>
      </c>
      <c r="K24" s="8">
        <f t="shared" si="5"/>
        <v>4680.369116802626</v>
      </c>
    </row>
    <row r="25" spans="1:11" ht="15">
      <c r="A25" s="2" t="s">
        <v>18</v>
      </c>
      <c r="B25" s="3">
        <v>41.8643489213398</v>
      </c>
      <c r="C25" s="6">
        <f t="shared" si="0"/>
        <v>41864.3489213398</v>
      </c>
      <c r="D25" s="4">
        <v>0.035174802</v>
      </c>
      <c r="E25" s="5">
        <f t="shared" si="1"/>
        <v>1470.24938867274</v>
      </c>
      <c r="F25" s="5"/>
      <c r="G25" s="8">
        <f t="shared" si="2"/>
        <v>0</v>
      </c>
      <c r="H25" s="3">
        <v>38.3393707421631</v>
      </c>
      <c r="I25" s="6">
        <f t="shared" si="3"/>
        <v>38339.3707421631</v>
      </c>
      <c r="J25" s="8">
        <f t="shared" si="4"/>
        <v>1406.99208</v>
      </c>
      <c r="K25">
        <f t="shared" si="5"/>
        <v>0</v>
      </c>
    </row>
    <row r="26" spans="1:11" ht="15">
      <c r="A26" s="2" t="s">
        <v>21</v>
      </c>
      <c r="B26" s="1">
        <v>1</v>
      </c>
      <c r="C26" s="6">
        <f t="shared" si="0"/>
        <v>1000</v>
      </c>
      <c r="D26" s="4">
        <v>0.123523379</v>
      </c>
      <c r="E26" s="5">
        <f t="shared" si="1"/>
        <v>5163.07589909223</v>
      </c>
      <c r="F26" s="5"/>
      <c r="G26">
        <f t="shared" si="2"/>
        <v>0</v>
      </c>
      <c r="H26" s="1">
        <v>1</v>
      </c>
      <c r="I26">
        <f t="shared" si="3"/>
        <v>1000</v>
      </c>
      <c r="J26" s="8">
        <f t="shared" si="4"/>
        <v>4940.93516</v>
      </c>
      <c r="K26">
        <f t="shared" si="5"/>
        <v>0</v>
      </c>
    </row>
    <row r="27" spans="1:11" ht="15">
      <c r="A27" s="2" t="s">
        <v>22</v>
      </c>
      <c r="B27" s="1">
        <v>1</v>
      </c>
      <c r="C27" s="6">
        <f t="shared" si="0"/>
        <v>1000</v>
      </c>
      <c r="D27" s="4">
        <v>0.038562711</v>
      </c>
      <c r="E27" s="5">
        <f t="shared" si="1"/>
        <v>1611.8584625810702</v>
      </c>
      <c r="F27" s="5"/>
      <c r="G27">
        <f t="shared" si="2"/>
        <v>0</v>
      </c>
      <c r="H27" s="1">
        <v>1</v>
      </c>
      <c r="I27">
        <f t="shared" si="3"/>
        <v>1000</v>
      </c>
      <c r="J27" s="8">
        <f t="shared" si="4"/>
        <v>1542.50844</v>
      </c>
      <c r="K27">
        <f t="shared" si="5"/>
        <v>0</v>
      </c>
    </row>
    <row r="28" spans="4:11" ht="12.75">
      <c r="D28" t="s">
        <v>37</v>
      </c>
      <c r="E28" s="8">
        <f>SUM(E5:E27)</f>
        <v>41798.37</v>
      </c>
      <c r="G28" s="8">
        <f>SUM(G5:G27)</f>
        <v>20539.280412425138</v>
      </c>
      <c r="J28" s="8">
        <f>SUM(J5:J27)</f>
        <v>40000</v>
      </c>
      <c r="K28" s="8">
        <f>SUM(K5:K27)</f>
        <v>18809.87300169892</v>
      </c>
    </row>
    <row r="29" spans="6:11" ht="12.75">
      <c r="F29" t="s">
        <v>39</v>
      </c>
      <c r="G29" s="9">
        <f>G28-E28</f>
        <v>-21259.089587574865</v>
      </c>
      <c r="J29" t="s">
        <v>40</v>
      </c>
      <c r="K29" s="9">
        <f>K28-J28</f>
        <v>-21190.12699830108</v>
      </c>
    </row>
    <row r="30" spans="6:7" ht="12.75">
      <c r="F30" t="s">
        <v>41</v>
      </c>
      <c r="G30" s="9">
        <f>G29+K29</f>
        <v>-42449.21658587594</v>
      </c>
    </row>
    <row r="32" ht="12.75">
      <c r="A32" t="s">
        <v>42</v>
      </c>
    </row>
    <row r="33" ht="12.75">
      <c r="A33" t="s">
        <v>49</v>
      </c>
    </row>
    <row r="34" ht="12.75">
      <c r="A34" t="s">
        <v>51</v>
      </c>
    </row>
    <row r="35" ht="12.75">
      <c r="A35" t="s">
        <v>50</v>
      </c>
    </row>
    <row r="36" ht="12.75">
      <c r="A36" t="s">
        <v>47</v>
      </c>
    </row>
    <row r="37" ht="12.75">
      <c r="A37" t="s">
        <v>44</v>
      </c>
    </row>
    <row r="38" ht="12.75">
      <c r="A38" t="s">
        <v>43</v>
      </c>
    </row>
    <row r="39" ht="12.75">
      <c r="A39" t="s">
        <v>48</v>
      </c>
    </row>
    <row r="41" ht="12.75">
      <c r="A41" t="s">
        <v>45</v>
      </c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4"/>
  <sheetViews>
    <sheetView workbookViewId="0" topLeftCell="A10">
      <selection activeCell="B35" sqref="B35"/>
    </sheetView>
  </sheetViews>
  <sheetFormatPr defaultColWidth="9.00390625" defaultRowHeight="12.75"/>
  <cols>
    <col min="1" max="1" width="34.75390625" style="0" customWidth="1"/>
    <col min="2" max="2" width="24.625" style="0" customWidth="1"/>
    <col min="3" max="4" width="20.875" style="0" customWidth="1"/>
    <col min="5" max="5" width="20.125" style="0" customWidth="1"/>
    <col min="6" max="7" width="27.25390625" style="0" customWidth="1"/>
    <col min="8" max="8" width="24.25390625" style="0" customWidth="1"/>
    <col min="9" max="9" width="21.125" style="0" customWidth="1"/>
    <col min="10" max="10" width="22.125" style="0" customWidth="1"/>
    <col min="11" max="11" width="15.375" style="0" customWidth="1"/>
  </cols>
  <sheetData>
    <row r="2" spans="1:9" ht="12.75">
      <c r="A2" t="s">
        <v>24</v>
      </c>
      <c r="B2" s="10">
        <v>1000</v>
      </c>
      <c r="C2" t="s">
        <v>26</v>
      </c>
      <c r="D2" s="10">
        <v>41798.37</v>
      </c>
      <c r="E2" t="s">
        <v>33</v>
      </c>
      <c r="F2">
        <v>25.514</v>
      </c>
      <c r="H2" t="s">
        <v>31</v>
      </c>
      <c r="I2">
        <f>F2*B2</f>
        <v>25514</v>
      </c>
    </row>
    <row r="3" spans="1:9" ht="12.75">
      <c r="A3" t="s">
        <v>25</v>
      </c>
      <c r="B3" s="10">
        <v>1000</v>
      </c>
      <c r="C3" t="s">
        <v>27</v>
      </c>
      <c r="D3" s="10">
        <v>40000</v>
      </c>
      <c r="E3" t="s">
        <v>34</v>
      </c>
      <c r="F3">
        <v>21.926</v>
      </c>
      <c r="H3" t="s">
        <v>32</v>
      </c>
      <c r="I3">
        <f>F3*B3</f>
        <v>21926</v>
      </c>
    </row>
    <row r="4" spans="2:11" ht="12.75">
      <c r="B4" t="s">
        <v>23</v>
      </c>
      <c r="C4" t="s">
        <v>28</v>
      </c>
      <c r="D4" t="s">
        <v>30</v>
      </c>
      <c r="E4" t="s">
        <v>46</v>
      </c>
      <c r="F4" t="s">
        <v>35</v>
      </c>
      <c r="G4" t="s">
        <v>36</v>
      </c>
      <c r="H4" t="s">
        <v>23</v>
      </c>
      <c r="I4" t="s">
        <v>29</v>
      </c>
      <c r="J4" t="s">
        <v>38</v>
      </c>
      <c r="K4" t="s">
        <v>36</v>
      </c>
    </row>
    <row r="5" spans="1:11" ht="15">
      <c r="A5" s="2" t="s">
        <v>0</v>
      </c>
      <c r="B5" s="3">
        <v>0.962020557406932</v>
      </c>
      <c r="C5" s="6">
        <f>$B$2*B5</f>
        <v>962.0205574069321</v>
      </c>
      <c r="D5" s="41">
        <v>0.0023867974676989034</v>
      </c>
      <c r="E5" s="5">
        <f>$D$2*D5</f>
        <v>99.76424366994182</v>
      </c>
      <c r="F5">
        <v>1.857</v>
      </c>
      <c r="G5" s="8">
        <f>F5*C5</f>
        <v>1786.472175104673</v>
      </c>
      <c r="H5" s="3">
        <v>0.881018426473272</v>
      </c>
      <c r="I5" s="6">
        <f>$B$3*H5</f>
        <v>881.018426473272</v>
      </c>
      <c r="J5" s="8">
        <f>$D$3*D5</f>
        <v>95.47189870795614</v>
      </c>
      <c r="K5" s="8">
        <f>I5*F5</f>
        <v>1636.051217960866</v>
      </c>
    </row>
    <row r="6" spans="1:11" ht="15">
      <c r="A6" s="2" t="s">
        <v>1</v>
      </c>
      <c r="B6" s="3">
        <v>0.500800616642185</v>
      </c>
      <c r="C6" s="6">
        <f aca="true" t="shared" si="0" ref="C6:C27">$B$2*B6</f>
        <v>500.800616642185</v>
      </c>
      <c r="D6" s="41">
        <v>0.04869899928672708</v>
      </c>
      <c r="E6" s="5">
        <f aca="true" t="shared" si="1" ref="E6:E27">$D$2*D6</f>
        <v>2035.5387908163548</v>
      </c>
      <c r="F6">
        <v>1.73</v>
      </c>
      <c r="G6" s="8">
        <f aca="true" t="shared" si="2" ref="G6:G27">F6*C6</f>
        <v>866.38506679098</v>
      </c>
      <c r="H6" s="3">
        <v>0.458633204720913</v>
      </c>
      <c r="I6" s="6">
        <f aca="true" t="shared" si="3" ref="I6:I27">$B$3*H6</f>
        <v>458.633204720913</v>
      </c>
      <c r="J6" s="8">
        <f aca="true" t="shared" si="4" ref="J6:J27">$D$3*D6</f>
        <v>1947.9599714690833</v>
      </c>
      <c r="K6" s="8">
        <f aca="true" t="shared" si="5" ref="K6:K27">I6*F6</f>
        <v>793.4354441671795</v>
      </c>
    </row>
    <row r="7" spans="1:11" ht="15">
      <c r="A7" s="2" t="s">
        <v>2</v>
      </c>
      <c r="B7" s="3">
        <v>0.411409748176426</v>
      </c>
      <c r="C7" s="6">
        <f>$B$2*B7</f>
        <v>411.409748176426</v>
      </c>
      <c r="D7" s="41">
        <v>0.038425555845984484</v>
      </c>
      <c r="E7" s="5">
        <f t="shared" si="1"/>
        <v>1606.1256007061227</v>
      </c>
      <c r="F7" s="7">
        <v>2.04</v>
      </c>
      <c r="G7" s="8">
        <f>F7*C7</f>
        <v>839.2758862799091</v>
      </c>
      <c r="H7" s="3">
        <v>0.37676904737997</v>
      </c>
      <c r="I7" s="6">
        <f t="shared" si="3"/>
        <v>376.76904737997</v>
      </c>
      <c r="J7" s="8">
        <f t="shared" si="4"/>
        <v>1537.0222338393794</v>
      </c>
      <c r="K7" s="8">
        <f t="shared" si="5"/>
        <v>768.6088566551388</v>
      </c>
    </row>
    <row r="8" spans="1:11" ht="15">
      <c r="A8" s="2" t="s">
        <v>3</v>
      </c>
      <c r="B8" s="3">
        <v>1.0273778717938</v>
      </c>
      <c r="C8" s="6">
        <f t="shared" si="0"/>
        <v>1027.3778717938</v>
      </c>
      <c r="D8" s="41">
        <v>0.058755376289037216</v>
      </c>
      <c r="E8" s="5">
        <f t="shared" si="1"/>
        <v>2455.8789576184045</v>
      </c>
      <c r="F8">
        <v>1.485</v>
      </c>
      <c r="G8" s="8">
        <f t="shared" si="2"/>
        <v>1525.6561396137931</v>
      </c>
      <c r="H8" s="3">
        <v>0.94087265498877</v>
      </c>
      <c r="I8" s="6">
        <f t="shared" si="3"/>
        <v>940.87265498877</v>
      </c>
      <c r="J8" s="8">
        <f t="shared" si="4"/>
        <v>2350.2150515614885</v>
      </c>
      <c r="K8" s="8">
        <f t="shared" si="5"/>
        <v>1397.1958926583236</v>
      </c>
    </row>
    <row r="9" spans="1:11" ht="15">
      <c r="A9" s="2" t="s">
        <v>4</v>
      </c>
      <c r="B9" s="3">
        <v>0.583648477157789</v>
      </c>
      <c r="C9" s="6">
        <f t="shared" si="0"/>
        <v>583.648477157789</v>
      </c>
      <c r="D9" s="41">
        <v>0.05297683047877634</v>
      </c>
      <c r="E9" s="5">
        <f t="shared" si="1"/>
        <v>2214.3451617791707</v>
      </c>
      <c r="F9" s="5">
        <v>1.581</v>
      </c>
      <c r="G9" s="8">
        <f t="shared" si="2"/>
        <v>922.7482423864643</v>
      </c>
      <c r="H9" s="3">
        <v>0.534505275381099</v>
      </c>
      <c r="I9" s="6">
        <f t="shared" si="3"/>
        <v>534.5052753810991</v>
      </c>
      <c r="J9" s="8">
        <f t="shared" si="4"/>
        <v>2119.0732191510538</v>
      </c>
      <c r="K9" s="8">
        <f t="shared" si="5"/>
        <v>845.0528403775176</v>
      </c>
    </row>
    <row r="10" spans="1:11" ht="15">
      <c r="A10" s="2" t="s">
        <v>5</v>
      </c>
      <c r="B10" s="3">
        <v>38.2331857890853</v>
      </c>
      <c r="C10" s="6">
        <f t="shared" si="0"/>
        <v>38233.1857890853</v>
      </c>
      <c r="D10" s="41">
        <v>0.0004383900167228731</v>
      </c>
      <c r="E10" s="5">
        <f t="shared" si="1"/>
        <v>18.32398812328884</v>
      </c>
      <c r="F10" s="5">
        <v>0.0287</v>
      </c>
      <c r="G10" s="8">
        <f t="shared" si="2"/>
        <v>1097.292432146748</v>
      </c>
      <c r="H10" s="3">
        <v>35.0139515456442</v>
      </c>
      <c r="I10" s="6">
        <f t="shared" si="3"/>
        <v>35013.951545644195</v>
      </c>
      <c r="J10" s="8">
        <f t="shared" si="4"/>
        <v>17.535600668914924</v>
      </c>
      <c r="K10" s="8">
        <f t="shared" si="5"/>
        <v>1004.9004093599884</v>
      </c>
    </row>
    <row r="11" spans="1:11" ht="15">
      <c r="A11" s="2" t="s">
        <v>6</v>
      </c>
      <c r="B11" s="3">
        <v>12.9828789875932</v>
      </c>
      <c r="C11" s="6">
        <f t="shared" si="0"/>
        <v>12982.8789875932</v>
      </c>
      <c r="D11" s="41">
        <v>0.006169311822103032</v>
      </c>
      <c r="E11" s="5">
        <f t="shared" si="1"/>
        <v>257.8671781856367</v>
      </c>
      <c r="F11">
        <v>0.023</v>
      </c>
      <c r="G11" s="8">
        <f t="shared" si="2"/>
        <v>298.6062167146436</v>
      </c>
      <c r="H11" s="3">
        <v>11.8897205768378</v>
      </c>
      <c r="I11" s="6">
        <f t="shared" si="3"/>
        <v>11889.720576837799</v>
      </c>
      <c r="J11" s="8">
        <f t="shared" si="4"/>
        <v>246.77247288412127</v>
      </c>
      <c r="K11" s="8">
        <f t="shared" si="5"/>
        <v>273.4635732672694</v>
      </c>
    </row>
    <row r="12" spans="1:11" ht="15">
      <c r="A12" s="2" t="s">
        <v>14</v>
      </c>
      <c r="B12" s="3">
        <v>0.33598400179501</v>
      </c>
      <c r="C12" s="6">
        <f t="shared" si="0"/>
        <v>335.98400179501</v>
      </c>
      <c r="D12" s="41">
        <v>0.047221840827942896</v>
      </c>
      <c r="E12" s="5">
        <f t="shared" si="1"/>
        <v>1973.7959750074635</v>
      </c>
      <c r="F12">
        <v>3.41</v>
      </c>
      <c r="G12" s="8">
        <f t="shared" si="2"/>
        <v>1145.705446120984</v>
      </c>
      <c r="H12" s="3">
        <v>0.30769414884387</v>
      </c>
      <c r="I12" s="6">
        <f t="shared" si="3"/>
        <v>307.69414884387</v>
      </c>
      <c r="J12" s="8">
        <f>$D$3*D12</f>
        <v>1888.8736331177158</v>
      </c>
      <c r="K12" s="8">
        <f t="shared" si="5"/>
        <v>1049.2370475575967</v>
      </c>
    </row>
    <row r="13" spans="1:11" ht="15">
      <c r="A13" s="2" t="s">
        <v>7</v>
      </c>
      <c r="B13" s="3">
        <v>15.8654792945781</v>
      </c>
      <c r="C13" s="6">
        <f t="shared" si="0"/>
        <v>15865.4792945781</v>
      </c>
      <c r="D13" s="41">
        <v>0.011632619364992975</v>
      </c>
      <c r="E13" s="5">
        <f t="shared" si="1"/>
        <v>486.2245282871415</v>
      </c>
      <c r="F13">
        <v>0.0256</v>
      </c>
      <c r="G13" s="8">
        <f t="shared" si="2"/>
        <v>406.15626994119935</v>
      </c>
      <c r="H13" s="3">
        <v>14.5296059379746</v>
      </c>
      <c r="I13" s="6">
        <f t="shared" si="3"/>
        <v>14529.6059379746</v>
      </c>
      <c r="J13" s="8">
        <f t="shared" si="4"/>
        <v>465.304774599719</v>
      </c>
      <c r="K13" s="8">
        <f t="shared" si="5"/>
        <v>371.9579120121498</v>
      </c>
    </row>
    <row r="14" spans="1:11" ht="15">
      <c r="A14" s="2" t="s">
        <v>8</v>
      </c>
      <c r="B14" s="3">
        <v>15.3258994310428</v>
      </c>
      <c r="C14" s="6">
        <f t="shared" si="0"/>
        <v>15325.899431042799</v>
      </c>
      <c r="D14" s="41">
        <v>0.01129437011815499</v>
      </c>
      <c r="E14" s="5">
        <f t="shared" si="1"/>
        <v>472.08626111558607</v>
      </c>
      <c r="F14">
        <v>0.0165</v>
      </c>
      <c r="G14" s="8">
        <f t="shared" si="2"/>
        <v>252.87734061220618</v>
      </c>
      <c r="H14" s="3">
        <v>14.035458698949</v>
      </c>
      <c r="I14" s="6">
        <f t="shared" si="3"/>
        <v>14035.458698949</v>
      </c>
      <c r="J14" s="8">
        <f t="shared" si="4"/>
        <v>451.77480472619965</v>
      </c>
      <c r="K14" s="8">
        <f t="shared" si="5"/>
        <v>231.5850685326585</v>
      </c>
    </row>
    <row r="15" spans="1:11" ht="15">
      <c r="A15" s="2" t="s">
        <v>15</v>
      </c>
      <c r="B15" s="3">
        <v>0.334406807426959</v>
      </c>
      <c r="C15" s="6">
        <f t="shared" si="0"/>
        <v>334.406807426959</v>
      </c>
      <c r="D15" s="41">
        <v>0.001291564438884211</v>
      </c>
      <c r="E15" s="5">
        <f t="shared" si="1"/>
        <v>53.98528829532464</v>
      </c>
      <c r="F15" s="5"/>
      <c r="G15" s="8">
        <f t="shared" si="2"/>
        <v>0</v>
      </c>
      <c r="H15" s="3">
        <v>0.306249754241609</v>
      </c>
      <c r="I15" s="6">
        <f t="shared" si="3"/>
        <v>306.24975424160897</v>
      </c>
      <c r="J15" s="8">
        <f t="shared" si="4"/>
        <v>51.662577555368436</v>
      </c>
      <c r="K15" s="8">
        <f t="shared" si="5"/>
        <v>0</v>
      </c>
    </row>
    <row r="16" spans="1:11" ht="15">
      <c r="A16" s="2" t="s">
        <v>9</v>
      </c>
      <c r="B16" s="3">
        <v>17.2624772854249</v>
      </c>
      <c r="C16" s="6">
        <f t="shared" si="0"/>
        <v>17262.4772854249</v>
      </c>
      <c r="D16" s="41">
        <v>0.010907059075921393</v>
      </c>
      <c r="E16" s="5">
        <f t="shared" si="1"/>
        <v>455.8972908672205</v>
      </c>
      <c r="F16">
        <v>0.0387</v>
      </c>
      <c r="G16" s="8">
        <f t="shared" si="2"/>
        <v>668.0578709459436</v>
      </c>
      <c r="H16" s="3">
        <v>15.8089766979922</v>
      </c>
      <c r="I16" s="6">
        <f t="shared" si="3"/>
        <v>15808.9766979922</v>
      </c>
      <c r="J16" s="8">
        <f t="shared" si="4"/>
        <v>436.2823630368557</v>
      </c>
      <c r="K16" s="8">
        <f t="shared" si="5"/>
        <v>611.8073982122982</v>
      </c>
    </row>
    <row r="17" spans="1:11" ht="15">
      <c r="A17" s="2" t="s">
        <v>10</v>
      </c>
      <c r="B17" s="3">
        <v>67.3347215511992</v>
      </c>
      <c r="C17" s="6">
        <f t="shared" si="0"/>
        <v>67334.7215511992</v>
      </c>
      <c r="D17" s="41">
        <v>0.013354168104006211</v>
      </c>
      <c r="E17" s="5">
        <f t="shared" si="1"/>
        <v>558.1824594534502</v>
      </c>
      <c r="F17">
        <v>0.0055</v>
      </c>
      <c r="G17" s="8">
        <f t="shared" si="2"/>
        <v>370.34096853159554</v>
      </c>
      <c r="H17" s="3">
        <v>61.6651379965883</v>
      </c>
      <c r="I17" s="6">
        <f t="shared" si="3"/>
        <v>61665.1379965883</v>
      </c>
      <c r="J17" s="8">
        <f t="shared" si="4"/>
        <v>534.1667241602485</v>
      </c>
      <c r="K17" s="8">
        <f t="shared" si="5"/>
        <v>339.15825898123563</v>
      </c>
    </row>
    <row r="18" spans="1:11" ht="15">
      <c r="A18" s="2" t="s">
        <v>11</v>
      </c>
      <c r="B18" s="3">
        <v>0.0088612724541053</v>
      </c>
      <c r="C18" s="6">
        <f t="shared" si="0"/>
        <v>8.8612724541053</v>
      </c>
      <c r="D18" s="41">
        <v>0.0004804990753539624</v>
      </c>
      <c r="E18" s="5">
        <f t="shared" si="1"/>
        <v>20.084078136302804</v>
      </c>
      <c r="F18">
        <v>109.08</v>
      </c>
      <c r="G18" s="8">
        <f t="shared" si="2"/>
        <v>966.5875992938062</v>
      </c>
      <c r="H18" s="3">
        <v>0.0081151533134697</v>
      </c>
      <c r="I18" s="6">
        <f t="shared" si="3"/>
        <v>8.1151533134697</v>
      </c>
      <c r="J18" s="8">
        <f t="shared" si="4"/>
        <v>19.219963014158495</v>
      </c>
      <c r="K18" s="8">
        <f t="shared" si="5"/>
        <v>885.2009234332747</v>
      </c>
    </row>
    <row r="19" spans="1:11" ht="15">
      <c r="A19" s="2" t="s">
        <v>12</v>
      </c>
      <c r="B19" s="3">
        <v>6.18636395635928</v>
      </c>
      <c r="C19" s="6">
        <f t="shared" si="0"/>
        <v>6186.36395635928</v>
      </c>
      <c r="D19" s="41">
        <v>0.005079290520913325</v>
      </c>
      <c r="E19" s="5">
        <f t="shared" si="1"/>
        <v>212.3060645306279</v>
      </c>
      <c r="F19">
        <v>0.0202</v>
      </c>
      <c r="G19" s="8">
        <f t="shared" si="2"/>
        <v>124.96455191845745</v>
      </c>
      <c r="H19" s="3">
        <v>5.66547211123385</v>
      </c>
      <c r="I19" s="6">
        <f t="shared" si="3"/>
        <v>5665.47211123385</v>
      </c>
      <c r="J19" s="8">
        <f t="shared" si="4"/>
        <v>203.17162083653298</v>
      </c>
      <c r="K19" s="8">
        <f t="shared" si="5"/>
        <v>114.44253664692377</v>
      </c>
    </row>
    <row r="20" spans="1:11" ht="15">
      <c r="A20" s="2" t="s">
        <v>16</v>
      </c>
      <c r="B20" s="3">
        <v>0.699104249584598</v>
      </c>
      <c r="C20" s="6">
        <f t="shared" si="0"/>
        <v>699.104249584598</v>
      </c>
      <c r="D20" s="41">
        <v>0.013612941303888423</v>
      </c>
      <c r="E20" s="5">
        <f t="shared" si="1"/>
        <v>568.9987574082107</v>
      </c>
      <c r="F20">
        <v>0.417</v>
      </c>
      <c r="G20" s="8">
        <f t="shared" si="2"/>
        <v>291.5264720767774</v>
      </c>
      <c r="H20" s="3">
        <v>0.640239671769578</v>
      </c>
      <c r="I20" s="6">
        <f t="shared" si="3"/>
        <v>640.239671769578</v>
      </c>
      <c r="J20" s="8">
        <f t="shared" si="4"/>
        <v>544.5176521555369</v>
      </c>
      <c r="K20" s="8">
        <f t="shared" si="5"/>
        <v>266.979943127914</v>
      </c>
    </row>
    <row r="21" spans="1:11" ht="15">
      <c r="A21" s="2" t="s">
        <v>17</v>
      </c>
      <c r="B21" s="3">
        <v>1.72327420227544</v>
      </c>
      <c r="C21" s="6">
        <f t="shared" si="0"/>
        <v>1723.2742022754398</v>
      </c>
      <c r="D21" s="41">
        <v>0.00026119228287225035</v>
      </c>
      <c r="E21" s="5">
        <f t="shared" si="1"/>
        <v>10.917411680638983</v>
      </c>
      <c r="F21">
        <v>0.1537</v>
      </c>
      <c r="G21" s="8">
        <f t="shared" si="2"/>
        <v>264.8672448897351</v>
      </c>
      <c r="H21" s="3">
        <v>1.57817451444385</v>
      </c>
      <c r="I21" s="6">
        <f t="shared" si="3"/>
        <v>1578.1745144438498</v>
      </c>
      <c r="J21" s="8">
        <f t="shared" si="4"/>
        <v>10.447691314890013</v>
      </c>
      <c r="K21" s="8">
        <f t="shared" si="5"/>
        <v>242.56542287001972</v>
      </c>
    </row>
    <row r="22" spans="1:11" ht="15">
      <c r="A22" s="2" t="s">
        <v>13</v>
      </c>
      <c r="B22" s="3">
        <v>9.71362267184003</v>
      </c>
      <c r="C22" s="6">
        <f t="shared" si="0"/>
        <v>9713.62267184003</v>
      </c>
      <c r="D22" s="41">
        <v>0.00016131525806786705</v>
      </c>
      <c r="E22" s="5">
        <f t="shared" si="1"/>
        <v>6.742714843366192</v>
      </c>
      <c r="F22">
        <v>0.0066</v>
      </c>
      <c r="G22" s="8">
        <f t="shared" si="2"/>
        <v>64.1099096341442</v>
      </c>
      <c r="H22" s="3">
        <v>8.89573564287111</v>
      </c>
      <c r="I22" s="6">
        <f t="shared" si="3"/>
        <v>8895.73564287111</v>
      </c>
      <c r="J22" s="8">
        <f t="shared" si="4"/>
        <v>6.4526103227146825</v>
      </c>
      <c r="K22" s="8">
        <f t="shared" si="5"/>
        <v>58.711855242949326</v>
      </c>
    </row>
    <row r="23" spans="1:11" ht="15">
      <c r="A23" s="2" t="s">
        <v>19</v>
      </c>
      <c r="B23" s="3">
        <v>10.105604105179</v>
      </c>
      <c r="C23" s="6">
        <f t="shared" si="0"/>
        <v>10105.604105179</v>
      </c>
      <c r="D23" s="41">
        <v>0.21202232748011013</v>
      </c>
      <c r="E23" s="5">
        <f t="shared" si="1"/>
        <v>8862.18769227481</v>
      </c>
      <c r="F23" s="5">
        <v>0.35</v>
      </c>
      <c r="G23" s="8">
        <f t="shared" si="2"/>
        <v>3536.96143681265</v>
      </c>
      <c r="H23" s="3">
        <v>9.25471223952283</v>
      </c>
      <c r="I23" s="6">
        <f t="shared" si="3"/>
        <v>9254.712239522829</v>
      </c>
      <c r="J23" s="8">
        <f t="shared" si="4"/>
        <v>8480.893099204404</v>
      </c>
      <c r="K23" s="8">
        <f>I23*F23</f>
        <v>3239.14928383299</v>
      </c>
    </row>
    <row r="24" spans="1:11" ht="15">
      <c r="A24" s="2" t="s">
        <v>20</v>
      </c>
      <c r="B24" s="3">
        <v>3.45316833960164</v>
      </c>
      <c r="C24" s="6">
        <f t="shared" si="0"/>
        <v>3453.16833960164</v>
      </c>
      <c r="D24" s="41">
        <v>0.05417494730415039</v>
      </c>
      <c r="E24" s="5">
        <f t="shared" si="1"/>
        <v>2264.424492149381</v>
      </c>
      <c r="F24" s="5">
        <v>1.48</v>
      </c>
      <c r="G24" s="8">
        <f t="shared" si="2"/>
        <v>5110.689142610428</v>
      </c>
      <c r="H24" s="3">
        <v>3.16241156540718</v>
      </c>
      <c r="I24" s="6">
        <f t="shared" si="3"/>
        <v>3162.4115654071798</v>
      </c>
      <c r="J24" s="8">
        <f t="shared" si="4"/>
        <v>2166.997892166016</v>
      </c>
      <c r="K24" s="8">
        <f t="shared" si="5"/>
        <v>4680.369116802626</v>
      </c>
    </row>
    <row r="25" spans="1:11" ht="15">
      <c r="A25" s="2" t="s">
        <v>18</v>
      </c>
      <c r="B25" s="3">
        <v>41.8643489213398</v>
      </c>
      <c r="C25" s="6">
        <f t="shared" si="0"/>
        <v>41864.3489213398</v>
      </c>
      <c r="D25" s="41">
        <v>0.07322634596555824</v>
      </c>
      <c r="E25" s="5">
        <f t="shared" si="1"/>
        <v>3060.741902416411</v>
      </c>
      <c r="F25" s="5"/>
      <c r="G25" s="8">
        <f t="shared" si="2"/>
        <v>0</v>
      </c>
      <c r="H25" s="3">
        <v>38.3393707421631</v>
      </c>
      <c r="I25" s="6">
        <f t="shared" si="3"/>
        <v>38339.3707421631</v>
      </c>
      <c r="J25" s="8">
        <f t="shared" si="4"/>
        <v>2929.0538386223297</v>
      </c>
      <c r="K25">
        <f t="shared" si="5"/>
        <v>0</v>
      </c>
    </row>
    <row r="26" spans="1:11" ht="15">
      <c r="A26" s="2" t="s">
        <v>21</v>
      </c>
      <c r="B26" s="1">
        <v>1</v>
      </c>
      <c r="C26" s="6">
        <f t="shared" si="0"/>
        <v>1000</v>
      </c>
      <c r="D26" s="41">
        <v>0.25714901599871065</v>
      </c>
      <c r="E26" s="5">
        <f t="shared" si="1"/>
        <v>10748.409715850028</v>
      </c>
      <c r="F26" s="5"/>
      <c r="G26">
        <f t="shared" si="2"/>
        <v>0</v>
      </c>
      <c r="H26" s="1">
        <v>1</v>
      </c>
      <c r="I26">
        <f t="shared" si="3"/>
        <v>1000</v>
      </c>
      <c r="J26" s="8">
        <f t="shared" si="4"/>
        <v>10285.960639948426</v>
      </c>
      <c r="K26">
        <f t="shared" si="5"/>
        <v>0</v>
      </c>
    </row>
    <row r="27" spans="1:11" ht="15">
      <c r="A27" s="2" t="s">
        <v>22</v>
      </c>
      <c r="B27" s="1">
        <v>1</v>
      </c>
      <c r="C27" s="6">
        <f t="shared" si="0"/>
        <v>1000</v>
      </c>
      <c r="D27" s="41">
        <v>0.08027924167342212</v>
      </c>
      <c r="E27" s="5">
        <f t="shared" si="1"/>
        <v>3355.5414467851174</v>
      </c>
      <c r="F27" s="5"/>
      <c r="G27">
        <f t="shared" si="2"/>
        <v>0</v>
      </c>
      <c r="H27" s="1">
        <v>1</v>
      </c>
      <c r="I27">
        <f t="shared" si="3"/>
        <v>1000</v>
      </c>
      <c r="J27" s="8">
        <f t="shared" si="4"/>
        <v>3211.169666936885</v>
      </c>
      <c r="K27">
        <f t="shared" si="5"/>
        <v>0</v>
      </c>
    </row>
    <row r="28" spans="4:11" ht="12.75">
      <c r="D28" t="s">
        <v>37</v>
      </c>
      <c r="E28" s="8">
        <f>SUM(E5:E27)</f>
        <v>41798.37</v>
      </c>
      <c r="G28" s="8">
        <f>SUM(G5:G27)</f>
        <v>20539.280412425138</v>
      </c>
      <c r="J28" s="8">
        <f>SUM(J5:J27)</f>
        <v>39999.99999999999</v>
      </c>
      <c r="K28" s="8">
        <f>SUM(K5:K27)</f>
        <v>18809.87300169892</v>
      </c>
    </row>
    <row r="29" spans="6:11" ht="12.75">
      <c r="F29" t="s">
        <v>39</v>
      </c>
      <c r="G29" s="9">
        <f>G28-E28</f>
        <v>-21259.089587574865</v>
      </c>
      <c r="J29" t="s">
        <v>40</v>
      </c>
      <c r="K29" s="9">
        <f>K28-J28</f>
        <v>-21190.12699830107</v>
      </c>
    </row>
    <row r="30" spans="6:7" ht="12.75">
      <c r="F30" t="s">
        <v>41</v>
      </c>
      <c r="G30" s="9">
        <f>G29+K29</f>
        <v>-42449.21658587594</v>
      </c>
    </row>
    <row r="32" ht="12.75">
      <c r="A32" t="s">
        <v>42</v>
      </c>
    </row>
    <row r="33" ht="12.75">
      <c r="A33" t="s">
        <v>347</v>
      </c>
    </row>
    <row r="34" ht="12.75">
      <c r="A34" t="s">
        <v>50</v>
      </c>
    </row>
    <row r="35" ht="12.75">
      <c r="A35" t="s">
        <v>47</v>
      </c>
    </row>
    <row r="36" ht="12.75">
      <c r="A36" t="s">
        <v>44</v>
      </c>
    </row>
    <row r="37" ht="12.75">
      <c r="A37" t="s">
        <v>43</v>
      </c>
    </row>
    <row r="38" ht="12.75">
      <c r="A38" t="s">
        <v>348</v>
      </c>
    </row>
    <row r="40" ht="12.75">
      <c r="A40" t="s">
        <v>45</v>
      </c>
    </row>
    <row r="49" spans="1:6" ht="15">
      <c r="A49" s="20" t="s">
        <v>67</v>
      </c>
      <c r="B49" s="34">
        <v>1234469970.04</v>
      </c>
      <c r="C49" s="40">
        <f>B49/$B$83</f>
        <v>0.0023867974676989034</v>
      </c>
      <c r="D49" s="40"/>
      <c r="E49" s="9"/>
      <c r="F49" s="4"/>
    </row>
    <row r="50" spans="1:6" ht="15">
      <c r="A50" s="20" t="s">
        <v>68</v>
      </c>
      <c r="B50" s="34">
        <v>25187496217.86</v>
      </c>
      <c r="C50" s="40">
        <f aca="true" t="shared" si="6" ref="C50:C71">B50/$B$83</f>
        <v>0.04869899928672708</v>
      </c>
      <c r="D50" s="40"/>
      <c r="E50" s="9"/>
      <c r="F50" s="4"/>
    </row>
    <row r="51" spans="1:6" ht="15">
      <c r="A51" s="20" t="s">
        <v>69</v>
      </c>
      <c r="B51" s="34">
        <v>19873992417</v>
      </c>
      <c r="C51" s="40">
        <f t="shared" si="6"/>
        <v>0.038425555845984484</v>
      </c>
      <c r="D51" s="40"/>
      <c r="E51" s="9"/>
      <c r="F51" s="4"/>
    </row>
    <row r="52" spans="1:6" ht="15">
      <c r="A52" s="20" t="s">
        <v>70</v>
      </c>
      <c r="B52" s="34">
        <v>30388731590.68</v>
      </c>
      <c r="C52" s="40">
        <f t="shared" si="6"/>
        <v>0.058755376289037216</v>
      </c>
      <c r="D52" s="40"/>
      <c r="E52" s="9"/>
      <c r="F52" s="4"/>
    </row>
    <row r="53" spans="1:6" ht="15">
      <c r="A53" s="20" t="s">
        <v>71</v>
      </c>
      <c r="B53" s="34">
        <v>27400023344.67</v>
      </c>
      <c r="C53" s="40">
        <f t="shared" si="6"/>
        <v>0.05297683047877634</v>
      </c>
      <c r="D53" s="40"/>
      <c r="E53" s="9"/>
      <c r="F53" s="4"/>
    </row>
    <row r="54" spans="1:6" ht="15">
      <c r="A54" s="20" t="s">
        <v>72</v>
      </c>
      <c r="B54" s="34">
        <v>226738681.49</v>
      </c>
      <c r="C54" s="40">
        <f t="shared" si="6"/>
        <v>0.0004383900167228731</v>
      </c>
      <c r="D54" s="40"/>
      <c r="E54" s="9"/>
      <c r="F54" s="4"/>
    </row>
    <row r="55" spans="1:6" ht="15">
      <c r="A55" s="20" t="s">
        <v>228</v>
      </c>
      <c r="B55" s="34">
        <v>3190815426.64</v>
      </c>
      <c r="C55" s="40">
        <f t="shared" si="6"/>
        <v>0.006169311822103032</v>
      </c>
      <c r="D55" s="40"/>
      <c r="E55" s="9"/>
      <c r="F55" s="4"/>
    </row>
    <row r="56" spans="1:6" ht="15">
      <c r="A56" s="20" t="s">
        <v>229</v>
      </c>
      <c r="B56" s="34">
        <v>24423498525.12</v>
      </c>
      <c r="C56" s="40">
        <f t="shared" si="6"/>
        <v>0.047221840827942896</v>
      </c>
      <c r="D56" s="40"/>
      <c r="E56" s="9"/>
      <c r="F56" s="4"/>
    </row>
    <row r="57" spans="1:6" ht="15">
      <c r="A57" s="20" t="s">
        <v>230</v>
      </c>
      <c r="B57" s="34">
        <v>6016480021.17</v>
      </c>
      <c r="C57" s="40">
        <f t="shared" si="6"/>
        <v>0.011632619364992975</v>
      </c>
      <c r="D57" s="40"/>
      <c r="E57" s="9"/>
      <c r="F57" s="4"/>
    </row>
    <row r="58" spans="1:6" ht="15">
      <c r="A58" s="20" t="s">
        <v>231</v>
      </c>
      <c r="B58" s="34">
        <v>5841534914.49</v>
      </c>
      <c r="C58" s="40">
        <f t="shared" si="6"/>
        <v>0.01129437011815499</v>
      </c>
      <c r="D58" s="40"/>
      <c r="E58" s="9"/>
      <c r="F58" s="4"/>
    </row>
    <row r="59" spans="1:6" ht="15">
      <c r="A59" s="20" t="s">
        <v>232</v>
      </c>
      <c r="B59" s="34">
        <v>668007041.13</v>
      </c>
      <c r="C59" s="40">
        <f t="shared" si="6"/>
        <v>0.001291564438884211</v>
      </c>
      <c r="D59" s="40"/>
      <c r="E59" s="9"/>
      <c r="F59" s="4"/>
    </row>
    <row r="60" spans="1:6" ht="15">
      <c r="A60" s="20" t="s">
        <v>233</v>
      </c>
      <c r="B60" s="34">
        <v>5641214670.66</v>
      </c>
      <c r="C60" s="40">
        <f t="shared" si="6"/>
        <v>0.010907059075921393</v>
      </c>
      <c r="D60" s="40"/>
      <c r="E60" s="9"/>
      <c r="F60" s="4"/>
    </row>
    <row r="61" spans="1:6" ht="15">
      <c r="A61" s="20" t="s">
        <v>234</v>
      </c>
      <c r="B61" s="34">
        <v>6906878242.65</v>
      </c>
      <c r="C61" s="40">
        <f t="shared" si="6"/>
        <v>0.013354168104006211</v>
      </c>
      <c r="D61" s="40"/>
      <c r="E61" s="9"/>
      <c r="F61" s="4"/>
    </row>
    <row r="62" spans="1:6" ht="15">
      <c r="A62" s="20" t="s">
        <v>223</v>
      </c>
      <c r="B62" s="34">
        <v>248517809.82</v>
      </c>
      <c r="C62" s="40">
        <f t="shared" si="6"/>
        <v>0.0004804990753539624</v>
      </c>
      <c r="D62" s="40"/>
      <c r="E62" s="9"/>
      <c r="F62" s="4"/>
    </row>
    <row r="63" spans="1:6" ht="15">
      <c r="A63" s="20" t="s">
        <v>224</v>
      </c>
      <c r="B63" s="34">
        <v>2627048043.26</v>
      </c>
      <c r="C63" s="40">
        <f t="shared" si="6"/>
        <v>0.005079290520913325</v>
      </c>
      <c r="D63" s="40"/>
      <c r="E63" s="9"/>
      <c r="F63" s="4"/>
    </row>
    <row r="64" spans="1:6" ht="15">
      <c r="A64" s="20" t="s">
        <v>225</v>
      </c>
      <c r="B64" s="34">
        <v>7040717727.83</v>
      </c>
      <c r="C64" s="40">
        <f t="shared" si="6"/>
        <v>0.013612941303888423</v>
      </c>
      <c r="D64" s="40"/>
      <c r="E64" s="9"/>
      <c r="F64" s="4"/>
    </row>
    <row r="65" spans="1:6" ht="15">
      <c r="A65" s="39" t="s">
        <v>226</v>
      </c>
      <c r="B65" s="34">
        <v>135090653.47</v>
      </c>
      <c r="C65" s="40">
        <f t="shared" si="6"/>
        <v>0.00026119228287225035</v>
      </c>
      <c r="D65" s="40"/>
      <c r="E65" s="9"/>
      <c r="F65" s="4"/>
    </row>
    <row r="66" spans="1:6" ht="15">
      <c r="A66" s="20" t="s">
        <v>227</v>
      </c>
      <c r="B66" s="34">
        <v>83433489.64</v>
      </c>
      <c r="C66" s="40">
        <f t="shared" si="6"/>
        <v>0.00016131525806786705</v>
      </c>
      <c r="D66" s="40"/>
      <c r="E66" s="9"/>
      <c r="F66" s="4"/>
    </row>
    <row r="67" spans="1:6" ht="15">
      <c r="A67" s="39" t="s">
        <v>235</v>
      </c>
      <c r="B67" s="34">
        <v>35440334971.13</v>
      </c>
      <c r="C67" s="40">
        <f>E67+C82</f>
        <v>0.21202232748011013</v>
      </c>
      <c r="E67" s="40">
        <f>B67/$B$83</f>
        <v>0.06852244592126698</v>
      </c>
      <c r="F67" s="4"/>
    </row>
    <row r="68" spans="1:6" ht="15">
      <c r="A68" s="39" t="s">
        <v>62</v>
      </c>
      <c r="B68" s="34">
        <v>28019698562.84</v>
      </c>
      <c r="C68" s="40">
        <f t="shared" si="6"/>
        <v>0.05417494730415039</v>
      </c>
      <c r="D68" s="40"/>
      <c r="E68" s="9"/>
      <c r="F68" s="4"/>
    </row>
    <row r="69" spans="1:6" ht="15">
      <c r="A69" s="39" t="s">
        <v>66</v>
      </c>
      <c r="B69" s="34">
        <v>37873228178.59</v>
      </c>
      <c r="C69" s="40">
        <f t="shared" si="6"/>
        <v>0.07322634596555824</v>
      </c>
      <c r="D69" s="40"/>
      <c r="E69" s="9"/>
      <c r="F69" s="4"/>
    </row>
    <row r="70" spans="1:6" ht="15">
      <c r="A70" s="20" t="s">
        <v>240</v>
      </c>
      <c r="B70" s="34">
        <v>132999444809.11</v>
      </c>
      <c r="C70" s="40">
        <f t="shared" si="6"/>
        <v>0.25714901599871065</v>
      </c>
      <c r="D70" s="40"/>
      <c r="E70" s="9"/>
      <c r="F70" s="4"/>
    </row>
    <row r="71" spans="1:6" ht="15">
      <c r="A71" s="39" t="s">
        <v>239</v>
      </c>
      <c r="B71" s="34">
        <v>41521039972.85</v>
      </c>
      <c r="C71" s="40">
        <f t="shared" si="6"/>
        <v>0.08027924167342212</v>
      </c>
      <c r="D71" s="40"/>
      <c r="E71" s="9"/>
      <c r="F71" s="4"/>
    </row>
    <row r="72" spans="2:4" ht="12.75">
      <c r="B72" s="9">
        <f>SUM(B49:B71)</f>
        <v>442988435282.14</v>
      </c>
      <c r="C72" s="40"/>
      <c r="D72" s="40"/>
    </row>
    <row r="73" spans="1:4" ht="12.75">
      <c r="A73" s="20" t="s">
        <v>241</v>
      </c>
      <c r="B73" s="34">
        <v>118380997616.01</v>
      </c>
      <c r="C73" s="40"/>
      <c r="D73" s="40"/>
    </row>
    <row r="74" spans="1:4" ht="12.75">
      <c r="A74" s="20" t="s">
        <v>237</v>
      </c>
      <c r="B74" s="34">
        <v>4680695144</v>
      </c>
      <c r="C74" s="40"/>
      <c r="D74" s="40"/>
    </row>
    <row r="75" spans="1:4" ht="12.75">
      <c r="A75" s="20" t="s">
        <v>65</v>
      </c>
      <c r="B75" s="34">
        <v>30281169753.78</v>
      </c>
      <c r="C75" s="40"/>
      <c r="D75" s="40"/>
    </row>
    <row r="76" spans="1:4" ht="12.75">
      <c r="A76" s="39" t="s">
        <v>64</v>
      </c>
      <c r="B76" s="34">
        <v>96111963424.24</v>
      </c>
      <c r="C76" s="40"/>
      <c r="D76" s="40"/>
    </row>
    <row r="77" spans="1:4" ht="12.75">
      <c r="A77" s="39" t="s">
        <v>63</v>
      </c>
      <c r="B77" s="34">
        <v>236153451205.91</v>
      </c>
      <c r="C77" s="40"/>
      <c r="D77" s="40"/>
    </row>
    <row r="78" spans="3:4" ht="12.75">
      <c r="C78" s="40"/>
      <c r="D78" s="40"/>
    </row>
    <row r="79" spans="1:4" ht="12.75">
      <c r="A79" s="20" t="s">
        <v>236</v>
      </c>
      <c r="B79" s="34">
        <v>57727590334.22</v>
      </c>
      <c r="C79" s="40"/>
      <c r="D79" s="40"/>
    </row>
    <row r="80" spans="1:4" ht="12.75">
      <c r="A80" s="20" t="s">
        <v>238</v>
      </c>
      <c r="B80" s="34">
        <v>16171211464.56</v>
      </c>
      <c r="C80" s="40"/>
      <c r="D80" s="40"/>
    </row>
    <row r="81" spans="3:4" ht="12.75">
      <c r="C81" s="40"/>
      <c r="D81" s="40"/>
    </row>
    <row r="82" spans="1:4" ht="12.75">
      <c r="A82" s="20" t="s">
        <v>242</v>
      </c>
      <c r="B82" s="34">
        <v>74219240168.49</v>
      </c>
      <c r="C82" s="40">
        <f>B82/$B$83</f>
        <v>0.14349988155884316</v>
      </c>
      <c r="D82" s="40"/>
    </row>
    <row r="83" ht="12.75">
      <c r="B83" s="9">
        <f>B82+B72</f>
        <v>517207675450.63</v>
      </c>
    </row>
    <row r="84" spans="1:2" ht="12.75">
      <c r="A84" s="20" t="s">
        <v>243</v>
      </c>
      <c r="B84" s="34">
        <v>1076714754393.38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1"/>
  <sheetViews>
    <sheetView zoomScale="160" zoomScaleNormal="160" workbookViewId="0" topLeftCell="A43">
      <selection activeCell="C16" sqref="C16"/>
    </sheetView>
  </sheetViews>
  <sheetFormatPr defaultColWidth="9.00390625" defaultRowHeight="12.75"/>
  <cols>
    <col min="1" max="1" width="26.875" style="0" customWidth="1"/>
    <col min="3" max="4" width="12.125" style="0" bestFit="1" customWidth="1"/>
    <col min="5" max="5" width="10.625" style="0" bestFit="1" customWidth="1"/>
    <col min="6" max="6" width="11.25390625" style="0" bestFit="1" customWidth="1"/>
    <col min="7" max="9" width="10.625" style="0" bestFit="1" customWidth="1"/>
    <col min="10" max="10" width="10.00390625" style="0" bestFit="1" customWidth="1"/>
    <col min="11" max="14" width="10.625" style="0" bestFit="1" customWidth="1"/>
    <col min="15" max="16" width="9.25390625" style="0" bestFit="1" customWidth="1"/>
    <col min="17" max="18" width="10.00390625" style="0" bestFit="1" customWidth="1"/>
    <col min="19" max="20" width="9.25390625" style="0" bestFit="1" customWidth="1"/>
    <col min="21" max="21" width="10.00390625" style="0" bestFit="1" customWidth="1"/>
    <col min="22" max="22" width="10.625" style="0" bestFit="1" customWidth="1"/>
    <col min="23" max="24" width="10.00390625" style="0" bestFit="1" customWidth="1"/>
    <col min="25" max="25" width="9.25390625" style="0" bestFit="1" customWidth="1"/>
    <col min="26" max="27" width="10.00390625" style="0" bestFit="1" customWidth="1"/>
    <col min="28" max="29" width="10.625" style="0" bestFit="1" customWidth="1"/>
    <col min="30" max="30" width="10.00390625" style="0" bestFit="1" customWidth="1"/>
    <col min="31" max="32" width="10.625" style="0" bestFit="1" customWidth="1"/>
    <col min="33" max="34" width="11.25390625" style="0" bestFit="1" customWidth="1"/>
    <col min="35" max="35" width="10.625" style="0" bestFit="1" customWidth="1"/>
  </cols>
  <sheetData>
    <row r="1" ht="12.75">
      <c r="A1" t="s">
        <v>52</v>
      </c>
    </row>
    <row r="2" spans="1:35" ht="33">
      <c r="A2" s="11" t="s">
        <v>58</v>
      </c>
      <c r="B2" s="12" t="s">
        <v>59</v>
      </c>
      <c r="C2" s="11" t="s">
        <v>60</v>
      </c>
      <c r="D2" s="11" t="s">
        <v>61</v>
      </c>
      <c r="E2" s="13" t="s">
        <v>62</v>
      </c>
      <c r="F2" s="14" t="s">
        <v>63</v>
      </c>
      <c r="G2" s="13" t="s">
        <v>64</v>
      </c>
      <c r="H2" s="13" t="s">
        <v>65</v>
      </c>
      <c r="I2" s="13" t="s">
        <v>66</v>
      </c>
      <c r="J2" s="11" t="s">
        <v>67</v>
      </c>
      <c r="K2" s="11" t="s">
        <v>68</v>
      </c>
      <c r="L2" s="11" t="s">
        <v>69</v>
      </c>
      <c r="M2" s="11" t="s">
        <v>70</v>
      </c>
      <c r="N2" s="11" t="s">
        <v>71</v>
      </c>
      <c r="O2" s="11" t="s">
        <v>72</v>
      </c>
      <c r="P2" s="19" t="s">
        <v>223</v>
      </c>
      <c r="Q2" s="19" t="s">
        <v>224</v>
      </c>
      <c r="R2" s="13" t="s">
        <v>225</v>
      </c>
      <c r="S2" s="13" t="s">
        <v>226</v>
      </c>
      <c r="T2" s="19" t="s">
        <v>227</v>
      </c>
      <c r="U2" s="11" t="s">
        <v>228</v>
      </c>
      <c r="V2" s="19" t="s">
        <v>229</v>
      </c>
      <c r="W2" s="11" t="s">
        <v>230</v>
      </c>
      <c r="X2" s="11" t="s">
        <v>231</v>
      </c>
      <c r="Y2" s="13" t="s">
        <v>232</v>
      </c>
      <c r="Z2" s="19" t="s">
        <v>233</v>
      </c>
      <c r="AA2" s="11" t="s">
        <v>234</v>
      </c>
      <c r="AB2" s="13" t="s">
        <v>235</v>
      </c>
      <c r="AC2" s="11" t="s">
        <v>236</v>
      </c>
      <c r="AD2" s="13" t="s">
        <v>237</v>
      </c>
      <c r="AE2" s="11" t="s">
        <v>238</v>
      </c>
      <c r="AF2" s="13" t="s">
        <v>239</v>
      </c>
      <c r="AG2" s="11" t="s">
        <v>240</v>
      </c>
      <c r="AH2" s="13" t="s">
        <v>241</v>
      </c>
      <c r="AI2" s="19" t="s">
        <v>242</v>
      </c>
    </row>
    <row r="3" spans="1:35" ht="12.75">
      <c r="A3" s="15" t="s">
        <v>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.75">
      <c r="A4" s="17" t="s">
        <v>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.75">
      <c r="A5" s="18" t="s">
        <v>74</v>
      </c>
      <c r="B5" s="11" t="s">
        <v>75</v>
      </c>
      <c r="C5" s="34">
        <v>1770527.4</v>
      </c>
      <c r="D5" s="34">
        <v>1770527.4</v>
      </c>
      <c r="E5" s="34" t="s">
        <v>76</v>
      </c>
      <c r="F5" s="34" t="s">
        <v>76</v>
      </c>
      <c r="G5" s="34" t="s">
        <v>76</v>
      </c>
      <c r="H5" s="34" t="s">
        <v>76</v>
      </c>
      <c r="I5" s="34" t="s">
        <v>76</v>
      </c>
      <c r="J5" s="34" t="s">
        <v>76</v>
      </c>
      <c r="K5" s="34" t="s">
        <v>76</v>
      </c>
      <c r="L5" s="34" t="s">
        <v>76</v>
      </c>
      <c r="M5" s="34" t="s">
        <v>76</v>
      </c>
      <c r="N5" s="34" t="s">
        <v>76</v>
      </c>
      <c r="O5" s="34" t="s">
        <v>76</v>
      </c>
      <c r="P5" s="34" t="s">
        <v>76</v>
      </c>
      <c r="Q5" s="34" t="s">
        <v>76</v>
      </c>
      <c r="R5" s="34" t="s">
        <v>76</v>
      </c>
      <c r="S5" s="34" t="s">
        <v>76</v>
      </c>
      <c r="T5" s="34" t="s">
        <v>76</v>
      </c>
      <c r="U5" s="34" t="s">
        <v>76</v>
      </c>
      <c r="V5" s="34" t="s">
        <v>76</v>
      </c>
      <c r="W5" s="34" t="s">
        <v>76</v>
      </c>
      <c r="X5" s="34" t="s">
        <v>76</v>
      </c>
      <c r="Y5" s="34" t="s">
        <v>76</v>
      </c>
      <c r="Z5" s="34" t="s">
        <v>76</v>
      </c>
      <c r="AA5" s="34" t="s">
        <v>76</v>
      </c>
      <c r="AB5" s="34" t="s">
        <v>76</v>
      </c>
      <c r="AC5" s="34" t="s">
        <v>76</v>
      </c>
      <c r="AD5" s="34" t="s">
        <v>76</v>
      </c>
      <c r="AE5" s="34" t="s">
        <v>76</v>
      </c>
      <c r="AF5" s="34" t="s">
        <v>76</v>
      </c>
      <c r="AG5" s="34" t="s">
        <v>76</v>
      </c>
      <c r="AH5" s="34" t="s">
        <v>76</v>
      </c>
      <c r="AI5" s="34">
        <v>1770527.4</v>
      </c>
    </row>
    <row r="6" spans="1:35" ht="12.75">
      <c r="A6" s="18" t="s">
        <v>77</v>
      </c>
      <c r="B6" s="11" t="s">
        <v>78</v>
      </c>
      <c r="C6" s="34">
        <v>1276657013.16</v>
      </c>
      <c r="D6" s="34">
        <v>1276657013.16</v>
      </c>
      <c r="E6" s="34" t="s">
        <v>76</v>
      </c>
      <c r="F6" s="34">
        <v>238704515.97</v>
      </c>
      <c r="G6" s="34">
        <v>48268.84</v>
      </c>
      <c r="H6" s="34">
        <v>14920705.44</v>
      </c>
      <c r="I6" s="34">
        <v>149647542.42</v>
      </c>
      <c r="J6" s="34" t="s">
        <v>76</v>
      </c>
      <c r="K6" s="34" t="s">
        <v>76</v>
      </c>
      <c r="L6" s="34" t="s">
        <v>76</v>
      </c>
      <c r="M6" s="34" t="s">
        <v>76</v>
      </c>
      <c r="N6" s="34" t="s">
        <v>76</v>
      </c>
      <c r="O6" s="34" t="s">
        <v>76</v>
      </c>
      <c r="P6" s="34" t="s">
        <v>76</v>
      </c>
      <c r="Q6" s="34" t="s">
        <v>76</v>
      </c>
      <c r="R6" s="34" t="s">
        <v>76</v>
      </c>
      <c r="S6" s="34" t="s">
        <v>76</v>
      </c>
      <c r="T6" s="34">
        <v>5292895.49</v>
      </c>
      <c r="U6" s="34" t="s">
        <v>76</v>
      </c>
      <c r="V6" s="34">
        <v>3836386.07</v>
      </c>
      <c r="W6" s="34" t="s">
        <v>76</v>
      </c>
      <c r="X6" s="34" t="s">
        <v>76</v>
      </c>
      <c r="Y6" s="34" t="s">
        <v>76</v>
      </c>
      <c r="Z6" s="34" t="s">
        <v>76</v>
      </c>
      <c r="AA6" s="34" t="s">
        <v>76</v>
      </c>
      <c r="AB6" s="34">
        <v>134629386.81</v>
      </c>
      <c r="AC6" s="34" t="s">
        <v>76</v>
      </c>
      <c r="AD6" s="34">
        <v>4216387.97</v>
      </c>
      <c r="AE6" s="34" t="s">
        <v>76</v>
      </c>
      <c r="AF6" s="34">
        <v>6617.62</v>
      </c>
      <c r="AG6" s="34">
        <v>54869113.53</v>
      </c>
      <c r="AH6" s="34">
        <v>45774889.72</v>
      </c>
      <c r="AI6" s="34">
        <v>624710303.28</v>
      </c>
    </row>
    <row r="7" spans="1:35" ht="12.75">
      <c r="A7" s="18" t="s">
        <v>79</v>
      </c>
      <c r="B7" s="11" t="s">
        <v>80</v>
      </c>
      <c r="C7" s="34">
        <v>3865533349.34</v>
      </c>
      <c r="D7" s="34">
        <v>3865533349.34</v>
      </c>
      <c r="E7" s="34">
        <v>60365987.67</v>
      </c>
      <c r="F7" s="34">
        <v>96729391.49</v>
      </c>
      <c r="G7" s="34">
        <v>103546248.91</v>
      </c>
      <c r="H7" s="34">
        <v>12718473.41</v>
      </c>
      <c r="I7" s="34">
        <v>300135814.26</v>
      </c>
      <c r="J7" s="34">
        <v>3000000</v>
      </c>
      <c r="K7" s="34">
        <v>13016336.44</v>
      </c>
      <c r="L7" s="34">
        <v>2800000</v>
      </c>
      <c r="M7" s="34">
        <v>15000000</v>
      </c>
      <c r="N7" s="34">
        <v>8933588.83</v>
      </c>
      <c r="O7" s="34">
        <v>3000000</v>
      </c>
      <c r="P7" s="34">
        <v>3500000</v>
      </c>
      <c r="Q7" s="34" t="s">
        <v>76</v>
      </c>
      <c r="R7" s="34" t="s">
        <v>76</v>
      </c>
      <c r="S7" s="34" t="s">
        <v>76</v>
      </c>
      <c r="T7" s="34">
        <v>1271186.44</v>
      </c>
      <c r="U7" s="34">
        <v>15997598.11</v>
      </c>
      <c r="V7" s="34">
        <v>9058658.22</v>
      </c>
      <c r="W7" s="34">
        <v>67404604.52</v>
      </c>
      <c r="X7" s="34">
        <v>4800000</v>
      </c>
      <c r="Y7" s="34" t="s">
        <v>76</v>
      </c>
      <c r="Z7" s="34">
        <v>163750763.27</v>
      </c>
      <c r="AA7" s="34">
        <v>5000000</v>
      </c>
      <c r="AB7" s="34">
        <v>58904366.8</v>
      </c>
      <c r="AC7" s="34" t="s">
        <v>76</v>
      </c>
      <c r="AD7" s="34">
        <v>3594067.22</v>
      </c>
      <c r="AE7" s="34" t="s">
        <v>76</v>
      </c>
      <c r="AF7" s="34">
        <v>111904128.82</v>
      </c>
      <c r="AG7" s="34">
        <v>2558805837</v>
      </c>
      <c r="AH7" s="34">
        <v>39018712.62</v>
      </c>
      <c r="AI7" s="34">
        <v>203277585.32</v>
      </c>
    </row>
    <row r="8" spans="1:35" ht="12.75">
      <c r="A8" s="18" t="s">
        <v>81</v>
      </c>
      <c r="B8" s="11" t="s">
        <v>82</v>
      </c>
      <c r="C8" s="34">
        <v>160479268.61</v>
      </c>
      <c r="D8" s="34">
        <v>160479268.61</v>
      </c>
      <c r="E8" s="34" t="s">
        <v>76</v>
      </c>
      <c r="F8" s="34">
        <v>138081185.05</v>
      </c>
      <c r="G8" s="34" t="s">
        <v>76</v>
      </c>
      <c r="H8" s="34">
        <v>6643740.13</v>
      </c>
      <c r="I8" s="34" t="s">
        <v>76</v>
      </c>
      <c r="J8" s="34">
        <v>72261093.51</v>
      </c>
      <c r="K8" s="34" t="s">
        <v>76</v>
      </c>
      <c r="L8" s="34" t="s">
        <v>76</v>
      </c>
      <c r="M8" s="34" t="s">
        <v>76</v>
      </c>
      <c r="N8" s="34" t="s">
        <v>76</v>
      </c>
      <c r="O8" s="34" t="s">
        <v>76</v>
      </c>
      <c r="P8" s="34" t="s">
        <v>76</v>
      </c>
      <c r="Q8" s="34" t="s">
        <v>76</v>
      </c>
      <c r="R8" s="34" t="s">
        <v>76</v>
      </c>
      <c r="S8" s="34" t="s">
        <v>76</v>
      </c>
      <c r="T8" s="34" t="s">
        <v>76</v>
      </c>
      <c r="U8" s="34" t="s">
        <v>76</v>
      </c>
      <c r="V8" s="34" t="s">
        <v>76</v>
      </c>
      <c r="W8" s="34" t="s">
        <v>76</v>
      </c>
      <c r="X8" s="34" t="s">
        <v>76</v>
      </c>
      <c r="Y8" s="34" t="s">
        <v>76</v>
      </c>
      <c r="Z8" s="34" t="s">
        <v>76</v>
      </c>
      <c r="AA8" s="34" t="s">
        <v>76</v>
      </c>
      <c r="AB8" s="34">
        <v>62303172.3</v>
      </c>
      <c r="AC8" s="34" t="s">
        <v>76</v>
      </c>
      <c r="AD8" s="34">
        <v>1877430.4</v>
      </c>
      <c r="AE8" s="34" t="s">
        <v>76</v>
      </c>
      <c r="AF8" s="34" t="s">
        <v>76</v>
      </c>
      <c r="AG8" s="34">
        <v>6786979.95</v>
      </c>
      <c r="AH8" s="34">
        <v>20382177.84</v>
      </c>
      <c r="AI8" s="34">
        <v>-147856510.56</v>
      </c>
    </row>
    <row r="9" spans="1:35" ht="12.75">
      <c r="A9" s="18" t="s">
        <v>83</v>
      </c>
      <c r="B9" s="11" t="s">
        <v>84</v>
      </c>
      <c r="C9" s="34">
        <v>1026305640340.42</v>
      </c>
      <c r="D9" s="34">
        <v>1026305640340.42</v>
      </c>
      <c r="E9" s="34">
        <v>25451432732.44</v>
      </c>
      <c r="F9" s="34">
        <v>234834824053.75</v>
      </c>
      <c r="G9" s="34">
        <v>91676208198.93</v>
      </c>
      <c r="H9" s="34">
        <v>29894329998.73</v>
      </c>
      <c r="I9" s="34">
        <v>26872225346.53</v>
      </c>
      <c r="J9" s="34">
        <v>1153300308.8</v>
      </c>
      <c r="K9" s="34">
        <v>25164164556.41</v>
      </c>
      <c r="L9" s="34">
        <v>19852646990.98</v>
      </c>
      <c r="M9" s="34">
        <v>30364868520.38</v>
      </c>
      <c r="N9" s="34">
        <v>27374733319.98</v>
      </c>
      <c r="O9" s="34">
        <v>213376409.44</v>
      </c>
      <c r="P9" s="34">
        <v>226772204.44</v>
      </c>
      <c r="Q9" s="34">
        <v>2608379211.28</v>
      </c>
      <c r="R9" s="34">
        <v>7019555455.78</v>
      </c>
      <c r="S9" s="34">
        <v>113563012.21</v>
      </c>
      <c r="T9" s="34">
        <v>56028427.41</v>
      </c>
      <c r="U9" s="34">
        <v>3168634543.21</v>
      </c>
      <c r="V9" s="34">
        <v>24400043512.65</v>
      </c>
      <c r="W9" s="34">
        <v>5937246133.56</v>
      </c>
      <c r="X9" s="34">
        <v>5819313087.55</v>
      </c>
      <c r="Y9" s="34">
        <v>666911114.67</v>
      </c>
      <c r="Z9" s="34">
        <v>5448299122.09</v>
      </c>
      <c r="AA9" s="34">
        <v>6886907868.1</v>
      </c>
      <c r="AB9" s="34">
        <v>35119667897.49</v>
      </c>
      <c r="AC9" s="34">
        <v>57727590334.22</v>
      </c>
      <c r="AD9" s="34">
        <v>4571469898.12</v>
      </c>
      <c r="AE9" s="34">
        <v>16171211464.56</v>
      </c>
      <c r="AF9" s="34">
        <v>41142268201.23</v>
      </c>
      <c r="AG9" s="34">
        <v>128551784446.53</v>
      </c>
      <c r="AH9" s="34">
        <v>117194445823.3</v>
      </c>
      <c r="AI9" s="34">
        <v>50623438145.65</v>
      </c>
    </row>
    <row r="10" spans="1:35" ht="12.75">
      <c r="A10" s="18" t="s">
        <v>85</v>
      </c>
      <c r="B10" s="11" t="s">
        <v>86</v>
      </c>
      <c r="C10" s="34">
        <v>1003664103314.17</v>
      </c>
      <c r="D10" s="34">
        <v>1003664103314.17</v>
      </c>
      <c r="E10" s="34">
        <v>25083089671.31</v>
      </c>
      <c r="F10" s="34">
        <v>234552471347.96</v>
      </c>
      <c r="G10" s="34">
        <v>91071279377.3</v>
      </c>
      <c r="H10" s="34">
        <v>29854842310.82</v>
      </c>
      <c r="I10" s="34">
        <v>26422243257.8</v>
      </c>
      <c r="J10" s="34">
        <v>1153300308.8</v>
      </c>
      <c r="K10" s="34">
        <v>25164164556.41</v>
      </c>
      <c r="L10" s="34">
        <v>19852646990.98</v>
      </c>
      <c r="M10" s="34">
        <v>30364868520.38</v>
      </c>
      <c r="N10" s="34">
        <v>27374733319.98</v>
      </c>
      <c r="O10" s="34">
        <v>213366409.44</v>
      </c>
      <c r="P10" s="34">
        <v>226772204.44</v>
      </c>
      <c r="Q10" s="34">
        <v>2608379211.28</v>
      </c>
      <c r="R10" s="34">
        <v>7019555455.78</v>
      </c>
      <c r="S10" s="34">
        <v>113563012.21</v>
      </c>
      <c r="T10" s="34">
        <v>56028427.41</v>
      </c>
      <c r="U10" s="34">
        <v>3168634543.21</v>
      </c>
      <c r="V10" s="34">
        <v>24400043512.65</v>
      </c>
      <c r="W10" s="34">
        <v>5937246133.56</v>
      </c>
      <c r="X10" s="34">
        <v>5819313087.55</v>
      </c>
      <c r="Y10" s="34">
        <v>534355688.34</v>
      </c>
      <c r="Z10" s="34">
        <v>5446336572.8</v>
      </c>
      <c r="AA10" s="34">
        <v>6886907868.1</v>
      </c>
      <c r="AB10" s="34">
        <v>35119659363.41</v>
      </c>
      <c r="AC10" s="34">
        <v>57727590334.22</v>
      </c>
      <c r="AD10" s="34">
        <v>4560311884.1</v>
      </c>
      <c r="AE10" s="34">
        <v>16171211464.56</v>
      </c>
      <c r="AF10" s="34">
        <v>41112509537.24</v>
      </c>
      <c r="AG10" s="34">
        <v>128551570503.53</v>
      </c>
      <c r="AH10" s="34">
        <v>117073299894.37</v>
      </c>
      <c r="AI10" s="34">
        <v>30023808544.26</v>
      </c>
    </row>
    <row r="11" spans="1:35" ht="12.75">
      <c r="A11" s="18" t="s">
        <v>87</v>
      </c>
      <c r="B11" s="11" t="s">
        <v>88</v>
      </c>
      <c r="C11" s="34">
        <v>16966119873.78</v>
      </c>
      <c r="D11" s="34">
        <v>16966119873.78</v>
      </c>
      <c r="E11" s="34">
        <v>25762562</v>
      </c>
      <c r="F11" s="34" t="s">
        <v>76</v>
      </c>
      <c r="G11" s="34">
        <v>42305812</v>
      </c>
      <c r="H11" s="34">
        <v>2747207</v>
      </c>
      <c r="I11" s="34" t="s">
        <v>76</v>
      </c>
      <c r="J11" s="34" t="s">
        <v>76</v>
      </c>
      <c r="K11" s="34" t="s">
        <v>76</v>
      </c>
      <c r="L11" s="34" t="s">
        <v>76</v>
      </c>
      <c r="M11" s="34" t="s">
        <v>76</v>
      </c>
      <c r="N11" s="34" t="s">
        <v>76</v>
      </c>
      <c r="O11" s="34" t="s">
        <v>76</v>
      </c>
      <c r="P11" s="34" t="s">
        <v>76</v>
      </c>
      <c r="Q11" s="34" t="s">
        <v>76</v>
      </c>
      <c r="R11" s="34" t="s">
        <v>76</v>
      </c>
      <c r="S11" s="34" t="s">
        <v>76</v>
      </c>
      <c r="T11" s="34" t="s">
        <v>76</v>
      </c>
      <c r="U11" s="34" t="s">
        <v>76</v>
      </c>
      <c r="V11" s="34" t="s">
        <v>76</v>
      </c>
      <c r="W11" s="34" t="s">
        <v>76</v>
      </c>
      <c r="X11" s="34" t="s">
        <v>76</v>
      </c>
      <c r="Y11" s="34" t="s">
        <v>76</v>
      </c>
      <c r="Z11" s="34" t="s">
        <v>76</v>
      </c>
      <c r="AA11" s="34" t="s">
        <v>76</v>
      </c>
      <c r="AB11" s="34" t="s">
        <v>76</v>
      </c>
      <c r="AC11" s="34" t="s">
        <v>76</v>
      </c>
      <c r="AD11" s="34">
        <v>776323</v>
      </c>
      <c r="AE11" s="34" t="s">
        <v>76</v>
      </c>
      <c r="AF11" s="34">
        <v>483663.99</v>
      </c>
      <c r="AG11" s="34" t="s">
        <v>76</v>
      </c>
      <c r="AH11" s="34">
        <v>8428096</v>
      </c>
      <c r="AI11" s="34">
        <v>16885616209.79</v>
      </c>
    </row>
    <row r="12" spans="1:35" ht="12.75">
      <c r="A12" s="18" t="s">
        <v>89</v>
      </c>
      <c r="B12" s="11" t="s">
        <v>90</v>
      </c>
      <c r="C12" s="34">
        <v>1960198282.93</v>
      </c>
      <c r="D12" s="34">
        <v>1960198282.93</v>
      </c>
      <c r="E12" s="34">
        <v>342580499.14</v>
      </c>
      <c r="F12" s="34">
        <v>279183366.41</v>
      </c>
      <c r="G12" s="34">
        <v>562569562.5</v>
      </c>
      <c r="H12" s="34">
        <v>36531203.17</v>
      </c>
      <c r="I12" s="34">
        <v>449982088.73</v>
      </c>
      <c r="J12" s="34" t="s">
        <v>76</v>
      </c>
      <c r="K12" s="34" t="s">
        <v>76</v>
      </c>
      <c r="L12" s="34" t="s">
        <v>76</v>
      </c>
      <c r="M12" s="34" t="s">
        <v>76</v>
      </c>
      <c r="N12" s="34" t="s">
        <v>76</v>
      </c>
      <c r="O12" s="34">
        <v>10000</v>
      </c>
      <c r="P12" s="34" t="s">
        <v>76</v>
      </c>
      <c r="Q12" s="34" t="s">
        <v>76</v>
      </c>
      <c r="R12" s="34" t="s">
        <v>76</v>
      </c>
      <c r="S12" s="34" t="s">
        <v>76</v>
      </c>
      <c r="T12" s="34" t="s">
        <v>76</v>
      </c>
      <c r="U12" s="34" t="s">
        <v>76</v>
      </c>
      <c r="V12" s="34" t="s">
        <v>76</v>
      </c>
      <c r="W12" s="34" t="s">
        <v>76</v>
      </c>
      <c r="X12" s="34" t="s">
        <v>76</v>
      </c>
      <c r="Y12" s="34">
        <v>132555426.33</v>
      </c>
      <c r="Z12" s="34" t="s">
        <v>76</v>
      </c>
      <c r="AA12" s="34" t="s">
        <v>76</v>
      </c>
      <c r="AB12" s="34">
        <v>8534.07</v>
      </c>
      <c r="AC12" s="34" t="s">
        <v>76</v>
      </c>
      <c r="AD12" s="34">
        <v>10322551.99</v>
      </c>
      <c r="AE12" s="34" t="s">
        <v>76</v>
      </c>
      <c r="AF12" s="34">
        <v>29275000</v>
      </c>
      <c r="AG12" s="34">
        <v>213943</v>
      </c>
      <c r="AH12" s="34">
        <v>112075794.54</v>
      </c>
      <c r="AI12" s="34">
        <v>4890313.06</v>
      </c>
    </row>
    <row r="13" spans="1:35" ht="12.75">
      <c r="A13" s="18" t="s">
        <v>91</v>
      </c>
      <c r="B13" s="11" t="s">
        <v>92</v>
      </c>
      <c r="C13" s="34" t="s">
        <v>76</v>
      </c>
      <c r="D13" s="34" t="s">
        <v>76</v>
      </c>
      <c r="E13" s="34" t="s">
        <v>76</v>
      </c>
      <c r="F13" s="34" t="s">
        <v>76</v>
      </c>
      <c r="G13" s="34" t="s">
        <v>76</v>
      </c>
      <c r="H13" s="34" t="s">
        <v>76</v>
      </c>
      <c r="I13" s="34" t="s">
        <v>76</v>
      </c>
      <c r="J13" s="34" t="s">
        <v>76</v>
      </c>
      <c r="K13" s="34" t="s">
        <v>76</v>
      </c>
      <c r="L13" s="34" t="s">
        <v>76</v>
      </c>
      <c r="M13" s="34" t="s">
        <v>76</v>
      </c>
      <c r="N13" s="34" t="s">
        <v>76</v>
      </c>
      <c r="O13" s="34" t="s">
        <v>76</v>
      </c>
      <c r="P13" s="34" t="s">
        <v>76</v>
      </c>
      <c r="Q13" s="34" t="s">
        <v>76</v>
      </c>
      <c r="R13" s="34" t="s">
        <v>76</v>
      </c>
      <c r="S13" s="34" t="s">
        <v>76</v>
      </c>
      <c r="T13" s="34" t="s">
        <v>76</v>
      </c>
      <c r="U13" s="34" t="s">
        <v>76</v>
      </c>
      <c r="V13" s="34" t="s">
        <v>76</v>
      </c>
      <c r="W13" s="34" t="s">
        <v>76</v>
      </c>
      <c r="X13" s="34" t="s">
        <v>76</v>
      </c>
      <c r="Y13" s="34" t="s">
        <v>76</v>
      </c>
      <c r="Z13" s="34" t="s">
        <v>76</v>
      </c>
      <c r="AA13" s="34" t="s">
        <v>76</v>
      </c>
      <c r="AB13" s="34" t="s">
        <v>76</v>
      </c>
      <c r="AC13" s="34" t="s">
        <v>76</v>
      </c>
      <c r="AD13" s="34" t="s">
        <v>76</v>
      </c>
      <c r="AE13" s="34" t="s">
        <v>76</v>
      </c>
      <c r="AF13" s="34" t="s">
        <v>76</v>
      </c>
      <c r="AG13" s="34" t="s">
        <v>76</v>
      </c>
      <c r="AH13" s="34" t="s">
        <v>76</v>
      </c>
      <c r="AI13" s="34" t="s">
        <v>76</v>
      </c>
    </row>
    <row r="14" spans="1:35" ht="12.75">
      <c r="A14" s="18" t="s">
        <v>93</v>
      </c>
      <c r="B14" s="11" t="s">
        <v>94</v>
      </c>
      <c r="C14" s="34">
        <v>3715218869.54</v>
      </c>
      <c r="D14" s="34">
        <v>3715218869.54</v>
      </c>
      <c r="E14" s="34" t="s">
        <v>76</v>
      </c>
      <c r="F14" s="34">
        <v>3169339.39</v>
      </c>
      <c r="G14" s="34">
        <v>53447.13</v>
      </c>
      <c r="H14" s="34">
        <v>209277.75</v>
      </c>
      <c r="I14" s="34" t="s">
        <v>76</v>
      </c>
      <c r="J14" s="34" t="s">
        <v>76</v>
      </c>
      <c r="K14" s="34" t="s">
        <v>76</v>
      </c>
      <c r="L14" s="34" t="s">
        <v>76</v>
      </c>
      <c r="M14" s="34" t="s">
        <v>76</v>
      </c>
      <c r="N14" s="34" t="s">
        <v>76</v>
      </c>
      <c r="O14" s="34" t="s">
        <v>76</v>
      </c>
      <c r="P14" s="34" t="s">
        <v>76</v>
      </c>
      <c r="Q14" s="34" t="s">
        <v>76</v>
      </c>
      <c r="R14" s="34" t="s">
        <v>76</v>
      </c>
      <c r="S14" s="34" t="s">
        <v>76</v>
      </c>
      <c r="T14" s="34" t="s">
        <v>76</v>
      </c>
      <c r="U14" s="34" t="s">
        <v>76</v>
      </c>
      <c r="V14" s="34" t="s">
        <v>76</v>
      </c>
      <c r="W14" s="34" t="s">
        <v>76</v>
      </c>
      <c r="X14" s="34" t="s">
        <v>76</v>
      </c>
      <c r="Y14" s="34" t="s">
        <v>76</v>
      </c>
      <c r="Z14" s="34">
        <v>1962549.3</v>
      </c>
      <c r="AA14" s="34" t="s">
        <v>76</v>
      </c>
      <c r="AB14" s="34" t="s">
        <v>76</v>
      </c>
      <c r="AC14" s="34" t="s">
        <v>76</v>
      </c>
      <c r="AD14" s="34">
        <v>59139.04</v>
      </c>
      <c r="AE14" s="34" t="s">
        <v>76</v>
      </c>
      <c r="AF14" s="34" t="s">
        <v>76</v>
      </c>
      <c r="AG14" s="34" t="s">
        <v>76</v>
      </c>
      <c r="AH14" s="34">
        <v>642038.4</v>
      </c>
      <c r="AI14" s="34">
        <v>3709123078.54</v>
      </c>
    </row>
    <row r="15" spans="1:35" ht="12.75">
      <c r="A15" s="18" t="s">
        <v>95</v>
      </c>
      <c r="B15" s="11" t="s">
        <v>96</v>
      </c>
      <c r="C15" s="34" t="s">
        <v>76</v>
      </c>
      <c r="D15" s="34" t="s">
        <v>76</v>
      </c>
      <c r="E15" s="34" t="s">
        <v>76</v>
      </c>
      <c r="F15" s="34" t="s">
        <v>76</v>
      </c>
      <c r="G15" s="34" t="s">
        <v>76</v>
      </c>
      <c r="H15" s="34" t="s">
        <v>76</v>
      </c>
      <c r="I15" s="34" t="s">
        <v>76</v>
      </c>
      <c r="J15" s="34" t="s">
        <v>76</v>
      </c>
      <c r="K15" s="34" t="s">
        <v>76</v>
      </c>
      <c r="L15" s="34" t="s">
        <v>76</v>
      </c>
      <c r="M15" s="34" t="s">
        <v>76</v>
      </c>
      <c r="N15" s="34" t="s">
        <v>76</v>
      </c>
      <c r="O15" s="34" t="s">
        <v>76</v>
      </c>
      <c r="P15" s="34" t="s">
        <v>76</v>
      </c>
      <c r="Q15" s="34" t="s">
        <v>76</v>
      </c>
      <c r="R15" s="34" t="s">
        <v>76</v>
      </c>
      <c r="S15" s="34" t="s">
        <v>76</v>
      </c>
      <c r="T15" s="34" t="s">
        <v>76</v>
      </c>
      <c r="U15" s="34" t="s">
        <v>76</v>
      </c>
      <c r="V15" s="34" t="s">
        <v>76</v>
      </c>
      <c r="W15" s="34" t="s">
        <v>76</v>
      </c>
      <c r="X15" s="34" t="s">
        <v>76</v>
      </c>
      <c r="Y15" s="34" t="s">
        <v>76</v>
      </c>
      <c r="Z15" s="34" t="s">
        <v>76</v>
      </c>
      <c r="AA15" s="34" t="s">
        <v>76</v>
      </c>
      <c r="AB15" s="34" t="s">
        <v>76</v>
      </c>
      <c r="AC15" s="34" t="s">
        <v>76</v>
      </c>
      <c r="AD15" s="34" t="s">
        <v>76</v>
      </c>
      <c r="AE15" s="34" t="s">
        <v>76</v>
      </c>
      <c r="AF15" s="34" t="s">
        <v>76</v>
      </c>
      <c r="AG15" s="34" t="s">
        <v>76</v>
      </c>
      <c r="AH15" s="34" t="s">
        <v>76</v>
      </c>
      <c r="AI15" s="34" t="s">
        <v>76</v>
      </c>
    </row>
    <row r="16" spans="1:35" ht="12.75">
      <c r="A16" s="18" t="s">
        <v>97</v>
      </c>
      <c r="B16" s="11" t="s">
        <v>98</v>
      </c>
      <c r="C16" s="34" t="s">
        <v>99</v>
      </c>
      <c r="D16" s="34" t="s">
        <v>99</v>
      </c>
      <c r="E16" s="34" t="s">
        <v>76</v>
      </c>
      <c r="F16" s="34" t="s">
        <v>76</v>
      </c>
      <c r="G16" s="34" t="s">
        <v>76</v>
      </c>
      <c r="H16" s="34" t="s">
        <v>76</v>
      </c>
      <c r="I16" s="34" t="s">
        <v>76</v>
      </c>
      <c r="J16" s="34" t="s">
        <v>76</v>
      </c>
      <c r="K16" s="34" t="s">
        <v>76</v>
      </c>
      <c r="L16" s="34" t="s">
        <v>76</v>
      </c>
      <c r="M16" s="34" t="s">
        <v>76</v>
      </c>
      <c r="N16" s="34" t="s">
        <v>76</v>
      </c>
      <c r="O16" s="34" t="s">
        <v>76</v>
      </c>
      <c r="P16" s="34" t="s">
        <v>76</v>
      </c>
      <c r="Q16" s="34" t="s">
        <v>76</v>
      </c>
      <c r="R16" s="34" t="s">
        <v>76</v>
      </c>
      <c r="S16" s="34" t="s">
        <v>76</v>
      </c>
      <c r="T16" s="34" t="s">
        <v>76</v>
      </c>
      <c r="U16" s="34" t="s">
        <v>76</v>
      </c>
      <c r="V16" s="34" t="s">
        <v>76</v>
      </c>
      <c r="W16" s="34" t="s">
        <v>76</v>
      </c>
      <c r="X16" s="34" t="s">
        <v>76</v>
      </c>
      <c r="Y16" s="34" t="s">
        <v>76</v>
      </c>
      <c r="Z16" s="34" t="s">
        <v>76</v>
      </c>
      <c r="AA16" s="34" t="s">
        <v>76</v>
      </c>
      <c r="AB16" s="34" t="s">
        <v>76</v>
      </c>
      <c r="AC16" s="34" t="s">
        <v>76</v>
      </c>
      <c r="AD16" s="34" t="s">
        <v>76</v>
      </c>
      <c r="AE16" s="34" t="s">
        <v>76</v>
      </c>
      <c r="AF16" s="34" t="s">
        <v>76</v>
      </c>
      <c r="AG16" s="34" t="s">
        <v>76</v>
      </c>
      <c r="AH16" s="34" t="s">
        <v>76</v>
      </c>
      <c r="AI16" s="34" t="s">
        <v>99</v>
      </c>
    </row>
    <row r="17" spans="1:35" ht="12.75">
      <c r="A17" s="18" t="s">
        <v>100</v>
      </c>
      <c r="B17" s="11" t="s">
        <v>101</v>
      </c>
      <c r="C17" s="34">
        <v>1031610080501.87</v>
      </c>
      <c r="D17" s="34">
        <v>1031610080501.87</v>
      </c>
      <c r="E17" s="34">
        <v>25511798720.11</v>
      </c>
      <c r="F17" s="34">
        <v>235308339146.26</v>
      </c>
      <c r="G17" s="34">
        <v>91779802716.68</v>
      </c>
      <c r="H17" s="34">
        <v>29928612917.71</v>
      </c>
      <c r="I17" s="34">
        <v>27322008703.21</v>
      </c>
      <c r="J17" s="34">
        <v>1228561402.31</v>
      </c>
      <c r="K17" s="34">
        <v>25177180892.85</v>
      </c>
      <c r="L17" s="34">
        <v>19855446990.98</v>
      </c>
      <c r="M17" s="34">
        <v>30379868520.38</v>
      </c>
      <c r="N17" s="34">
        <v>27383666908.81</v>
      </c>
      <c r="O17" s="34">
        <v>216376409.44</v>
      </c>
      <c r="P17" s="34">
        <v>230272204.44</v>
      </c>
      <c r="Q17" s="34">
        <v>2608379211.28</v>
      </c>
      <c r="R17" s="34">
        <v>7019555455.78</v>
      </c>
      <c r="S17" s="34">
        <v>113563012.21</v>
      </c>
      <c r="T17" s="34">
        <v>62592509.33</v>
      </c>
      <c r="U17" s="34">
        <v>3184632141.32</v>
      </c>
      <c r="V17" s="34">
        <v>24412938556.94</v>
      </c>
      <c r="W17" s="34">
        <v>6004650738.08</v>
      </c>
      <c r="X17" s="34">
        <v>5824113087.55</v>
      </c>
      <c r="Y17" s="34">
        <v>666911114.67</v>
      </c>
      <c r="Z17" s="34">
        <v>5612049885.36</v>
      </c>
      <c r="AA17" s="34">
        <v>6891907868.1</v>
      </c>
      <c r="AB17" s="34">
        <v>35375504823.39</v>
      </c>
      <c r="AC17" s="34">
        <v>57727590334.22</v>
      </c>
      <c r="AD17" s="34">
        <v>4581157783.71</v>
      </c>
      <c r="AE17" s="34">
        <v>16171211464.56</v>
      </c>
      <c r="AF17" s="34">
        <v>41254178947.67</v>
      </c>
      <c r="AG17" s="34">
        <v>131172246377.01</v>
      </c>
      <c r="AH17" s="34">
        <v>117299621603.48</v>
      </c>
      <c r="AI17" s="34">
        <v>51305340054.03</v>
      </c>
    </row>
    <row r="18" spans="1:35" ht="12.75">
      <c r="A18" s="15" t="s">
        <v>54</v>
      </c>
      <c r="B18" s="1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12.75">
      <c r="A19" s="18" t="s">
        <v>102</v>
      </c>
      <c r="B19" s="11" t="s">
        <v>103</v>
      </c>
      <c r="C19" s="34">
        <v>526139815.11</v>
      </c>
      <c r="D19" s="34">
        <v>526139815.11</v>
      </c>
      <c r="E19" s="34">
        <v>173853.83</v>
      </c>
      <c r="F19" s="34">
        <v>57998070.16</v>
      </c>
      <c r="G19" s="34">
        <v>285492.86</v>
      </c>
      <c r="H19" s="34">
        <v>3784753.55</v>
      </c>
      <c r="I19" s="34" t="s">
        <v>76</v>
      </c>
      <c r="J19" s="34" t="s">
        <v>76</v>
      </c>
      <c r="K19" s="34" t="s">
        <v>76</v>
      </c>
      <c r="L19" s="34" t="s">
        <v>76</v>
      </c>
      <c r="M19" s="34" t="s">
        <v>76</v>
      </c>
      <c r="N19" s="34" t="s">
        <v>76</v>
      </c>
      <c r="O19" s="34" t="s">
        <v>76</v>
      </c>
      <c r="P19" s="34" t="s">
        <v>76</v>
      </c>
      <c r="Q19" s="34" t="s">
        <v>76</v>
      </c>
      <c r="R19" s="34" t="s">
        <v>76</v>
      </c>
      <c r="S19" s="34" t="s">
        <v>76</v>
      </c>
      <c r="T19" s="34" t="s">
        <v>76</v>
      </c>
      <c r="U19" s="34" t="s">
        <v>76</v>
      </c>
      <c r="V19" s="34" t="s">
        <v>76</v>
      </c>
      <c r="W19" s="34" t="s">
        <v>76</v>
      </c>
      <c r="X19" s="34" t="s">
        <v>76</v>
      </c>
      <c r="Y19" s="34" t="s">
        <v>76</v>
      </c>
      <c r="Z19" s="34" t="s">
        <v>76</v>
      </c>
      <c r="AA19" s="34" t="s">
        <v>76</v>
      </c>
      <c r="AB19" s="34">
        <v>35318526.72</v>
      </c>
      <c r="AC19" s="34" t="s">
        <v>76</v>
      </c>
      <c r="AD19" s="34">
        <v>1069519.76</v>
      </c>
      <c r="AE19" s="34" t="s">
        <v>76</v>
      </c>
      <c r="AF19" s="34">
        <v>286016.95</v>
      </c>
      <c r="AG19" s="34">
        <v>33503323.41</v>
      </c>
      <c r="AH19" s="34">
        <v>11611158.55</v>
      </c>
      <c r="AI19" s="34">
        <v>382109099.32</v>
      </c>
    </row>
    <row r="20" spans="1:35" ht="12.75">
      <c r="A20" s="18" t="s">
        <v>104</v>
      </c>
      <c r="B20" s="11" t="s">
        <v>105</v>
      </c>
      <c r="C20" s="34">
        <v>699315709.06</v>
      </c>
      <c r="D20" s="34">
        <v>699315709.06</v>
      </c>
      <c r="E20" s="34">
        <v>6214268.91</v>
      </c>
      <c r="F20" s="34">
        <v>12379835.95</v>
      </c>
      <c r="G20" s="34">
        <v>10204717.97</v>
      </c>
      <c r="H20" s="34">
        <v>1466570.79</v>
      </c>
      <c r="I20" s="34">
        <v>15536000</v>
      </c>
      <c r="J20" s="34" t="s">
        <v>76</v>
      </c>
      <c r="K20" s="34" t="s">
        <v>76</v>
      </c>
      <c r="L20" s="34" t="s">
        <v>76</v>
      </c>
      <c r="M20" s="34" t="s">
        <v>76</v>
      </c>
      <c r="N20" s="34" t="s">
        <v>76</v>
      </c>
      <c r="O20" s="34" t="s">
        <v>76</v>
      </c>
      <c r="P20" s="34" t="s">
        <v>76</v>
      </c>
      <c r="Q20" s="34" t="s">
        <v>76</v>
      </c>
      <c r="R20" s="34" t="s">
        <v>76</v>
      </c>
      <c r="S20" s="34" t="s">
        <v>76</v>
      </c>
      <c r="T20" s="34" t="s">
        <v>76</v>
      </c>
      <c r="U20" s="34" t="s">
        <v>76</v>
      </c>
      <c r="V20" s="34" t="s">
        <v>76</v>
      </c>
      <c r="W20" s="34">
        <v>11829283.09</v>
      </c>
      <c r="X20" s="34" t="s">
        <v>76</v>
      </c>
      <c r="Y20" s="34" t="s">
        <v>76</v>
      </c>
      <c r="Z20" s="34" t="s">
        <v>76</v>
      </c>
      <c r="AA20" s="34" t="s">
        <v>76</v>
      </c>
      <c r="AB20" s="34">
        <v>7538829.58</v>
      </c>
      <c r="AC20" s="34" t="s">
        <v>76</v>
      </c>
      <c r="AD20" s="34">
        <v>414432.91</v>
      </c>
      <c r="AE20" s="34" t="s">
        <v>76</v>
      </c>
      <c r="AF20" s="34">
        <v>13577223.73</v>
      </c>
      <c r="AG20" s="34">
        <v>425928934.26</v>
      </c>
      <c r="AH20" s="34">
        <v>4499258.85</v>
      </c>
      <c r="AI20" s="34">
        <v>189726353.03</v>
      </c>
    </row>
    <row r="21" spans="1:35" ht="12.75">
      <c r="A21" s="18" t="s">
        <v>106</v>
      </c>
      <c r="B21" s="11" t="s">
        <v>107</v>
      </c>
      <c r="C21" s="34">
        <v>12387696851.83</v>
      </c>
      <c r="D21" s="34">
        <v>12387696851.83</v>
      </c>
      <c r="E21" s="34">
        <v>1373371892.11</v>
      </c>
      <c r="F21" s="34">
        <v>751810442.25</v>
      </c>
      <c r="G21" s="34">
        <v>2461352157.92</v>
      </c>
      <c r="H21" s="34">
        <v>226367837</v>
      </c>
      <c r="I21" s="34">
        <v>3684220000</v>
      </c>
      <c r="J21" s="34" t="s">
        <v>76</v>
      </c>
      <c r="K21" s="34" t="s">
        <v>76</v>
      </c>
      <c r="L21" s="34" t="s">
        <v>76</v>
      </c>
      <c r="M21" s="34" t="s">
        <v>76</v>
      </c>
      <c r="N21" s="34" t="s">
        <v>76</v>
      </c>
      <c r="O21" s="34" t="s">
        <v>76</v>
      </c>
      <c r="P21" s="34" t="s">
        <v>76</v>
      </c>
      <c r="Q21" s="34" t="s">
        <v>76</v>
      </c>
      <c r="R21" s="34" t="s">
        <v>76</v>
      </c>
      <c r="S21" s="34">
        <v>2192215.31</v>
      </c>
      <c r="T21" s="34" t="s">
        <v>76</v>
      </c>
      <c r="U21" s="34" t="s">
        <v>76</v>
      </c>
      <c r="V21" s="34" t="s">
        <v>76</v>
      </c>
      <c r="W21" s="34" t="s">
        <v>76</v>
      </c>
      <c r="X21" s="34" t="s">
        <v>76</v>
      </c>
      <c r="Y21" s="34" t="s">
        <v>76</v>
      </c>
      <c r="Z21" s="34" t="s">
        <v>76</v>
      </c>
      <c r="AA21" s="34" t="s">
        <v>76</v>
      </c>
      <c r="AB21" s="34">
        <v>21070643.43</v>
      </c>
      <c r="AC21" s="34" t="s">
        <v>76</v>
      </c>
      <c r="AD21" s="34">
        <v>63426090.07</v>
      </c>
      <c r="AE21" s="34" t="s">
        <v>76</v>
      </c>
      <c r="AF21" s="34">
        <v>127117457.5</v>
      </c>
      <c r="AG21" s="34">
        <v>387790384.22</v>
      </c>
      <c r="AH21" s="34">
        <v>693118618.6</v>
      </c>
      <c r="AI21" s="34">
        <v>2595859113.41</v>
      </c>
    </row>
    <row r="22" spans="1:35" ht="12.75">
      <c r="A22" s="18" t="s">
        <v>108</v>
      </c>
      <c r="B22" s="11" t="s">
        <v>109</v>
      </c>
      <c r="C22" s="34">
        <v>25038582143.96</v>
      </c>
      <c r="D22" s="34">
        <v>25038582143.96</v>
      </c>
      <c r="E22" s="34">
        <v>1128139827.89</v>
      </c>
      <c r="F22" s="34">
        <v>25823342.9</v>
      </c>
      <c r="G22" s="34">
        <v>1861868630.42</v>
      </c>
      <c r="H22" s="34">
        <v>121045981.59</v>
      </c>
      <c r="I22" s="34">
        <v>6851463475.38</v>
      </c>
      <c r="J22" s="34">
        <v>6135543.75</v>
      </c>
      <c r="K22" s="34">
        <v>12378390.02</v>
      </c>
      <c r="L22" s="34">
        <v>22153715.67</v>
      </c>
      <c r="M22" s="34">
        <v>10394726.46</v>
      </c>
      <c r="N22" s="34">
        <v>628210.63</v>
      </c>
      <c r="O22" s="34">
        <v>12434726.46</v>
      </c>
      <c r="P22" s="34">
        <v>21894726.46</v>
      </c>
      <c r="Q22" s="34">
        <v>22402598.38</v>
      </c>
      <c r="R22" s="34">
        <v>25394726.46</v>
      </c>
      <c r="S22" s="34">
        <v>23202511.15</v>
      </c>
      <c r="T22" s="34">
        <v>24120053.13</v>
      </c>
      <c r="U22" s="34">
        <v>7419942.39</v>
      </c>
      <c r="V22" s="34">
        <v>12485027.61</v>
      </c>
      <c r="W22" s="34" t="s">
        <v>76</v>
      </c>
      <c r="X22" s="34">
        <v>20594726.46</v>
      </c>
      <c r="Y22" s="34">
        <v>1315111.75</v>
      </c>
      <c r="Z22" s="34">
        <v>29164785.3</v>
      </c>
      <c r="AA22" s="34">
        <v>17964449.46</v>
      </c>
      <c r="AB22" s="34">
        <v>902148.01</v>
      </c>
      <c r="AC22" s="34" t="s">
        <v>76</v>
      </c>
      <c r="AD22" s="34">
        <v>34748319.42</v>
      </c>
      <c r="AE22" s="34" t="s">
        <v>76</v>
      </c>
      <c r="AF22" s="34">
        <v>75880327</v>
      </c>
      <c r="AG22" s="34">
        <v>791991027.58</v>
      </c>
      <c r="AH22" s="34">
        <v>372704260.69</v>
      </c>
      <c r="AI22" s="34">
        <v>13503930831.54</v>
      </c>
    </row>
    <row r="23" spans="1:35" ht="12.75">
      <c r="A23" s="18" t="s">
        <v>110</v>
      </c>
      <c r="B23" s="11" t="s">
        <v>111</v>
      </c>
      <c r="C23" s="34">
        <v>14347364642.86</v>
      </c>
      <c r="D23" s="34">
        <v>14347364642.86</v>
      </c>
      <c r="E23" s="34" t="s">
        <v>76</v>
      </c>
      <c r="F23" s="34" t="s">
        <v>76</v>
      </c>
      <c r="G23" s="34" t="s">
        <v>76</v>
      </c>
      <c r="H23" s="34" t="s">
        <v>76</v>
      </c>
      <c r="I23" s="34" t="s">
        <v>76</v>
      </c>
      <c r="J23" s="34" t="s">
        <v>76</v>
      </c>
      <c r="K23" s="34" t="s">
        <v>76</v>
      </c>
      <c r="L23" s="34" t="s">
        <v>76</v>
      </c>
      <c r="M23" s="34" t="s">
        <v>76</v>
      </c>
      <c r="N23" s="34">
        <v>15832927</v>
      </c>
      <c r="O23" s="34" t="s">
        <v>76</v>
      </c>
      <c r="P23" s="34" t="s">
        <v>76</v>
      </c>
      <c r="Q23" s="34" t="s">
        <v>76</v>
      </c>
      <c r="R23" s="34" t="s">
        <v>76</v>
      </c>
      <c r="S23" s="34" t="s">
        <v>76</v>
      </c>
      <c r="T23" s="34" t="s">
        <v>76</v>
      </c>
      <c r="U23" s="34" t="s">
        <v>76</v>
      </c>
      <c r="V23" s="34" t="s">
        <v>76</v>
      </c>
      <c r="W23" s="34" t="s">
        <v>76</v>
      </c>
      <c r="X23" s="34" t="s">
        <v>76</v>
      </c>
      <c r="Y23" s="34" t="s">
        <v>76</v>
      </c>
      <c r="Z23" s="34" t="s">
        <v>76</v>
      </c>
      <c r="AA23" s="34" t="s">
        <v>76</v>
      </c>
      <c r="AB23" s="34" t="s">
        <v>76</v>
      </c>
      <c r="AC23" s="34" t="s">
        <v>76</v>
      </c>
      <c r="AD23" s="34" t="s">
        <v>76</v>
      </c>
      <c r="AE23" s="34" t="s">
        <v>76</v>
      </c>
      <c r="AF23" s="34" t="s">
        <v>76</v>
      </c>
      <c r="AG23" s="34">
        <v>87984762.63</v>
      </c>
      <c r="AH23" s="34" t="s">
        <v>76</v>
      </c>
      <c r="AI23" s="34">
        <v>14243546953.23</v>
      </c>
    </row>
    <row r="24" spans="1:35" ht="12.75">
      <c r="A24" s="18" t="s">
        <v>112</v>
      </c>
      <c r="B24" s="11" t="s">
        <v>113</v>
      </c>
      <c r="C24" s="34">
        <v>352400154</v>
      </c>
      <c r="D24" s="34">
        <v>352400154</v>
      </c>
      <c r="E24" s="34" t="s">
        <v>76</v>
      </c>
      <c r="F24" s="34" t="s">
        <v>76</v>
      </c>
      <c r="G24" s="34" t="s">
        <v>76</v>
      </c>
      <c r="H24" s="34" t="s">
        <v>76</v>
      </c>
      <c r="I24" s="34" t="s">
        <v>76</v>
      </c>
      <c r="J24" s="34" t="s">
        <v>76</v>
      </c>
      <c r="K24" s="34" t="s">
        <v>76</v>
      </c>
      <c r="L24" s="34" t="s">
        <v>76</v>
      </c>
      <c r="M24" s="34" t="s">
        <v>76</v>
      </c>
      <c r="N24" s="34" t="s">
        <v>76</v>
      </c>
      <c r="O24" s="34" t="s">
        <v>76</v>
      </c>
      <c r="P24" s="34" t="s">
        <v>76</v>
      </c>
      <c r="Q24" s="34" t="s">
        <v>76</v>
      </c>
      <c r="R24" s="34" t="s">
        <v>76</v>
      </c>
      <c r="S24" s="34" t="s">
        <v>76</v>
      </c>
      <c r="T24" s="34" t="s">
        <v>76</v>
      </c>
      <c r="U24" s="34" t="s">
        <v>76</v>
      </c>
      <c r="V24" s="34" t="s">
        <v>76</v>
      </c>
      <c r="W24" s="34" t="s">
        <v>76</v>
      </c>
      <c r="X24" s="34" t="s">
        <v>76</v>
      </c>
      <c r="Y24" s="34" t="s">
        <v>76</v>
      </c>
      <c r="Z24" s="34" t="s">
        <v>76</v>
      </c>
      <c r="AA24" s="34" t="s">
        <v>76</v>
      </c>
      <c r="AB24" s="34" t="s">
        <v>76</v>
      </c>
      <c r="AC24" s="34" t="s">
        <v>76</v>
      </c>
      <c r="AD24" s="34" t="s">
        <v>76</v>
      </c>
      <c r="AE24" s="34" t="s">
        <v>76</v>
      </c>
      <c r="AF24" s="34" t="s">
        <v>76</v>
      </c>
      <c r="AG24" s="34">
        <v>87984762.63</v>
      </c>
      <c r="AH24" s="34" t="s">
        <v>76</v>
      </c>
      <c r="AI24" s="34">
        <v>264415391.37</v>
      </c>
    </row>
    <row r="25" spans="1:35" ht="12.75">
      <c r="A25" s="18" t="s">
        <v>114</v>
      </c>
      <c r="B25" s="11" t="s">
        <v>115</v>
      </c>
      <c r="C25" s="34">
        <v>13994964488.86</v>
      </c>
      <c r="D25" s="34">
        <v>13994964488.86</v>
      </c>
      <c r="E25" s="34" t="s">
        <v>76</v>
      </c>
      <c r="F25" s="34" t="s">
        <v>76</v>
      </c>
      <c r="G25" s="34" t="s">
        <v>76</v>
      </c>
      <c r="H25" s="34" t="s">
        <v>76</v>
      </c>
      <c r="I25" s="34" t="s">
        <v>76</v>
      </c>
      <c r="J25" s="34" t="s">
        <v>76</v>
      </c>
      <c r="K25" s="34" t="s">
        <v>76</v>
      </c>
      <c r="L25" s="34" t="s">
        <v>76</v>
      </c>
      <c r="M25" s="34" t="s">
        <v>76</v>
      </c>
      <c r="N25" s="34">
        <v>15832927</v>
      </c>
      <c r="O25" s="34" t="s">
        <v>76</v>
      </c>
      <c r="P25" s="34" t="s">
        <v>76</v>
      </c>
      <c r="Q25" s="34" t="s">
        <v>76</v>
      </c>
      <c r="R25" s="34" t="s">
        <v>76</v>
      </c>
      <c r="S25" s="34" t="s">
        <v>76</v>
      </c>
      <c r="T25" s="34" t="s">
        <v>76</v>
      </c>
      <c r="U25" s="34" t="s">
        <v>76</v>
      </c>
      <c r="V25" s="34" t="s">
        <v>76</v>
      </c>
      <c r="W25" s="34" t="s">
        <v>76</v>
      </c>
      <c r="X25" s="34" t="s">
        <v>76</v>
      </c>
      <c r="Y25" s="34" t="s">
        <v>76</v>
      </c>
      <c r="Z25" s="34" t="s">
        <v>76</v>
      </c>
      <c r="AA25" s="34" t="s">
        <v>76</v>
      </c>
      <c r="AB25" s="34" t="s">
        <v>76</v>
      </c>
      <c r="AC25" s="34" t="s">
        <v>76</v>
      </c>
      <c r="AD25" s="34" t="s">
        <v>76</v>
      </c>
      <c r="AE25" s="34" t="s">
        <v>76</v>
      </c>
      <c r="AF25" s="34" t="s">
        <v>76</v>
      </c>
      <c r="AG25" s="34" t="s">
        <v>76</v>
      </c>
      <c r="AH25" s="34" t="s">
        <v>76</v>
      </c>
      <c r="AI25" s="34">
        <v>13979131561.86</v>
      </c>
    </row>
    <row r="26" spans="1:35" ht="12.75">
      <c r="A26" s="18" t="s">
        <v>116</v>
      </c>
      <c r="B26" s="11" t="s">
        <v>117</v>
      </c>
      <c r="C26" s="34">
        <v>2443427761.46</v>
      </c>
      <c r="D26" s="34">
        <v>2443427761.46</v>
      </c>
      <c r="E26" s="34" t="s">
        <v>76</v>
      </c>
      <c r="F26" s="34" t="s">
        <v>76</v>
      </c>
      <c r="G26" s="34" t="s">
        <v>76</v>
      </c>
      <c r="H26" s="34" t="s">
        <v>76</v>
      </c>
      <c r="I26" s="34" t="s">
        <v>76</v>
      </c>
      <c r="J26" s="34" t="s">
        <v>76</v>
      </c>
      <c r="K26" s="34" t="s">
        <v>76</v>
      </c>
      <c r="L26" s="34" t="s">
        <v>76</v>
      </c>
      <c r="M26" s="34" t="s">
        <v>76</v>
      </c>
      <c r="N26" s="34" t="s">
        <v>76</v>
      </c>
      <c r="O26" s="34" t="s">
        <v>76</v>
      </c>
      <c r="P26" s="34" t="s">
        <v>76</v>
      </c>
      <c r="Q26" s="34" t="s">
        <v>76</v>
      </c>
      <c r="R26" s="34" t="s">
        <v>76</v>
      </c>
      <c r="S26" s="34" t="s">
        <v>76</v>
      </c>
      <c r="T26" s="34" t="s">
        <v>76</v>
      </c>
      <c r="U26" s="34" t="s">
        <v>76</v>
      </c>
      <c r="V26" s="34" t="s">
        <v>76</v>
      </c>
      <c r="W26" s="34" t="s">
        <v>76</v>
      </c>
      <c r="X26" s="34" t="s">
        <v>76</v>
      </c>
      <c r="Y26" s="34" t="s">
        <v>76</v>
      </c>
      <c r="Z26" s="34" t="s">
        <v>76</v>
      </c>
      <c r="AA26" s="34" t="s">
        <v>76</v>
      </c>
      <c r="AB26" s="34" t="s">
        <v>76</v>
      </c>
      <c r="AC26" s="34" t="s">
        <v>76</v>
      </c>
      <c r="AD26" s="34" t="s">
        <v>76</v>
      </c>
      <c r="AE26" s="34" t="s">
        <v>76</v>
      </c>
      <c r="AF26" s="34">
        <v>50000000</v>
      </c>
      <c r="AG26" s="34">
        <v>100000000</v>
      </c>
      <c r="AH26" s="34" t="s">
        <v>76</v>
      </c>
      <c r="AI26" s="34">
        <v>2293427761.46</v>
      </c>
    </row>
    <row r="27" spans="1:35" ht="12.75">
      <c r="A27" s="18" t="s">
        <v>118</v>
      </c>
      <c r="B27" s="11" t="s">
        <v>119</v>
      </c>
      <c r="C27" s="34" t="s">
        <v>120</v>
      </c>
      <c r="D27" s="34" t="s">
        <v>120</v>
      </c>
      <c r="E27" s="34" t="s">
        <v>76</v>
      </c>
      <c r="F27" s="34" t="s">
        <v>76</v>
      </c>
      <c r="G27" s="34" t="s">
        <v>76</v>
      </c>
      <c r="H27" s="34" t="s">
        <v>76</v>
      </c>
      <c r="I27" s="34" t="s">
        <v>76</v>
      </c>
      <c r="J27" s="34" t="s">
        <v>76</v>
      </c>
      <c r="K27" s="34" t="s">
        <v>76</v>
      </c>
      <c r="L27" s="34" t="s">
        <v>76</v>
      </c>
      <c r="M27" s="34" t="s">
        <v>76</v>
      </c>
      <c r="N27" s="34" t="s">
        <v>76</v>
      </c>
      <c r="O27" s="34" t="s">
        <v>76</v>
      </c>
      <c r="P27" s="34" t="s">
        <v>76</v>
      </c>
      <c r="Q27" s="34" t="s">
        <v>76</v>
      </c>
      <c r="R27" s="34" t="s">
        <v>76</v>
      </c>
      <c r="S27" s="34" t="s">
        <v>76</v>
      </c>
      <c r="T27" s="34" t="s">
        <v>76</v>
      </c>
      <c r="U27" s="34" t="s">
        <v>76</v>
      </c>
      <c r="V27" s="34" t="s">
        <v>76</v>
      </c>
      <c r="W27" s="34" t="s">
        <v>76</v>
      </c>
      <c r="X27" s="34" t="s">
        <v>76</v>
      </c>
      <c r="Y27" s="34" t="s">
        <v>76</v>
      </c>
      <c r="Z27" s="34" t="s">
        <v>76</v>
      </c>
      <c r="AA27" s="34" t="s">
        <v>76</v>
      </c>
      <c r="AB27" s="34" t="s">
        <v>76</v>
      </c>
      <c r="AC27" s="34" t="s">
        <v>76</v>
      </c>
      <c r="AD27" s="34" t="s">
        <v>76</v>
      </c>
      <c r="AE27" s="34" t="s">
        <v>76</v>
      </c>
      <c r="AF27" s="34" t="s">
        <v>76</v>
      </c>
      <c r="AG27" s="34" t="s">
        <v>76</v>
      </c>
      <c r="AH27" s="34" t="s">
        <v>76</v>
      </c>
      <c r="AI27" s="34" t="s">
        <v>120</v>
      </c>
    </row>
    <row r="28" spans="1:35" ht="12.75">
      <c r="A28" s="18" t="s">
        <v>121</v>
      </c>
      <c r="B28" s="11" t="s">
        <v>122</v>
      </c>
      <c r="C28" s="34">
        <v>55442526926.09</v>
      </c>
      <c r="D28" s="34">
        <v>55442526926.09</v>
      </c>
      <c r="E28" s="34">
        <v>2507899842.74</v>
      </c>
      <c r="F28" s="34">
        <v>848011691.26</v>
      </c>
      <c r="G28" s="34">
        <v>4333710999.16</v>
      </c>
      <c r="H28" s="34">
        <v>352665142.93</v>
      </c>
      <c r="I28" s="34">
        <v>10551219475.38</v>
      </c>
      <c r="J28" s="34">
        <v>6135543.75</v>
      </c>
      <c r="K28" s="34">
        <v>12378390.02</v>
      </c>
      <c r="L28" s="34">
        <v>22153715.67</v>
      </c>
      <c r="M28" s="34">
        <v>10394726.46</v>
      </c>
      <c r="N28" s="34">
        <v>16461137.63</v>
      </c>
      <c r="O28" s="34">
        <v>12434726.46</v>
      </c>
      <c r="P28" s="34">
        <v>21894726.46</v>
      </c>
      <c r="Q28" s="34">
        <v>22402598.38</v>
      </c>
      <c r="R28" s="34">
        <v>25394726.46</v>
      </c>
      <c r="S28" s="34">
        <v>25394726.46</v>
      </c>
      <c r="T28" s="34">
        <v>24120053.13</v>
      </c>
      <c r="U28" s="34">
        <v>7419942.39</v>
      </c>
      <c r="V28" s="34">
        <v>12485027.61</v>
      </c>
      <c r="W28" s="34">
        <v>11829283.09</v>
      </c>
      <c r="X28" s="34">
        <v>20594726.46</v>
      </c>
      <c r="Y28" s="34">
        <v>1315111.75</v>
      </c>
      <c r="Z28" s="34">
        <v>29164785.3</v>
      </c>
      <c r="AA28" s="34">
        <v>17964449.46</v>
      </c>
      <c r="AB28" s="34">
        <v>64830147.74</v>
      </c>
      <c r="AC28" s="34" t="s">
        <v>76</v>
      </c>
      <c r="AD28" s="34">
        <v>99658362.16</v>
      </c>
      <c r="AE28" s="34" t="s">
        <v>76</v>
      </c>
      <c r="AF28" s="34">
        <v>266861025.18</v>
      </c>
      <c r="AG28" s="34">
        <v>1827198432.1</v>
      </c>
      <c r="AH28" s="34">
        <v>1081933296.7</v>
      </c>
      <c r="AI28" s="34">
        <v>33208600113.8</v>
      </c>
    </row>
    <row r="29" spans="1:35" ht="12.75">
      <c r="A29" s="18" t="s">
        <v>123</v>
      </c>
      <c r="B29" s="11" t="s">
        <v>124</v>
      </c>
      <c r="C29" s="34">
        <v>1087052607427.96</v>
      </c>
      <c r="D29" s="34">
        <v>1087052607427.96</v>
      </c>
      <c r="E29" s="34">
        <v>28019698562.84</v>
      </c>
      <c r="F29" s="34">
        <v>236156350837.52</v>
      </c>
      <c r="G29" s="34">
        <v>96113513715.84</v>
      </c>
      <c r="H29" s="34">
        <v>30281278060.64</v>
      </c>
      <c r="I29" s="34">
        <v>37873228178.59</v>
      </c>
      <c r="J29" s="34">
        <v>1234696946.06</v>
      </c>
      <c r="K29" s="34">
        <v>25189559282.87</v>
      </c>
      <c r="L29" s="34">
        <v>19877600706.65</v>
      </c>
      <c r="M29" s="34">
        <v>30390263246.84</v>
      </c>
      <c r="N29" s="34">
        <v>27400128046.44</v>
      </c>
      <c r="O29" s="34">
        <v>228811135.9</v>
      </c>
      <c r="P29" s="34">
        <v>252166930.9</v>
      </c>
      <c r="Q29" s="34">
        <v>2630781809.66</v>
      </c>
      <c r="R29" s="34">
        <v>7044950182.24</v>
      </c>
      <c r="S29" s="34">
        <v>138957738.67</v>
      </c>
      <c r="T29" s="34">
        <v>86712562.46</v>
      </c>
      <c r="U29" s="34">
        <v>3192052083.71</v>
      </c>
      <c r="V29" s="34">
        <v>24425423584.55</v>
      </c>
      <c r="W29" s="34">
        <v>6016480021.17</v>
      </c>
      <c r="X29" s="34">
        <v>5844707814.01</v>
      </c>
      <c r="Y29" s="34">
        <v>668226226.42</v>
      </c>
      <c r="Z29" s="34">
        <v>5641214670.66</v>
      </c>
      <c r="AA29" s="34">
        <v>6909872317.56</v>
      </c>
      <c r="AB29" s="34">
        <v>35440334971.13</v>
      </c>
      <c r="AC29" s="34">
        <v>57727590334.22</v>
      </c>
      <c r="AD29" s="34">
        <v>4680816145.87</v>
      </c>
      <c r="AE29" s="34">
        <v>16171211464.56</v>
      </c>
      <c r="AF29" s="34">
        <v>41521039972.85</v>
      </c>
      <c r="AG29" s="34">
        <v>132999444809.11</v>
      </c>
      <c r="AH29" s="34">
        <v>118381554900.18</v>
      </c>
      <c r="AI29" s="34">
        <v>84513940167.83</v>
      </c>
    </row>
    <row r="30" spans="1:35" ht="12.75">
      <c r="A30" s="15" t="s">
        <v>55</v>
      </c>
      <c r="B30" s="1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ht="12.75">
      <c r="A31" s="18" t="s">
        <v>125</v>
      </c>
      <c r="B31" s="11" t="s">
        <v>126</v>
      </c>
      <c r="C31" s="34">
        <v>21558451683.97</v>
      </c>
      <c r="D31" s="34">
        <v>124516189431.96</v>
      </c>
      <c r="E31" s="34">
        <v>139462724.41</v>
      </c>
      <c r="F31" s="34">
        <v>2271543153.7</v>
      </c>
      <c r="G31" s="34">
        <v>2271543153.7</v>
      </c>
      <c r="H31" s="34">
        <v>1516376000</v>
      </c>
      <c r="I31" s="34">
        <v>21558451684</v>
      </c>
      <c r="J31" s="34">
        <v>139462724.41</v>
      </c>
      <c r="K31" s="34">
        <v>139462724.41</v>
      </c>
      <c r="L31" s="34">
        <v>139462724.41</v>
      </c>
      <c r="M31" s="34">
        <v>139462724.41</v>
      </c>
      <c r="N31" s="34">
        <v>139462724.41</v>
      </c>
      <c r="O31" s="34">
        <v>139462724.41</v>
      </c>
      <c r="P31" s="34">
        <v>139462724.41</v>
      </c>
      <c r="Q31" s="34">
        <v>139462724.41</v>
      </c>
      <c r="R31" s="34">
        <v>139462724.41</v>
      </c>
      <c r="S31" s="34">
        <v>13946272.44</v>
      </c>
      <c r="T31" s="34">
        <v>13946272.44</v>
      </c>
      <c r="U31" s="34">
        <v>139462724.41</v>
      </c>
      <c r="V31" s="34">
        <v>139462724.41</v>
      </c>
      <c r="W31" s="34">
        <v>139462724.41</v>
      </c>
      <c r="X31" s="34">
        <v>139462724.41</v>
      </c>
      <c r="Y31" s="34">
        <v>139462724.41</v>
      </c>
      <c r="Z31" s="34">
        <v>139462724.41</v>
      </c>
      <c r="AA31" s="34">
        <v>139462724.41</v>
      </c>
      <c r="AB31" s="34">
        <v>139462724.41</v>
      </c>
      <c r="AC31" s="34">
        <v>6400939253.01</v>
      </c>
      <c r="AD31" s="34">
        <v>416616290</v>
      </c>
      <c r="AE31" s="34">
        <v>856397667.32</v>
      </c>
      <c r="AF31" s="34">
        <v>21558451684</v>
      </c>
      <c r="AG31" s="34">
        <v>43116903368</v>
      </c>
      <c r="AH31" s="34">
        <v>452293910</v>
      </c>
      <c r="AI31" s="34">
        <v>21558451683.97</v>
      </c>
    </row>
    <row r="32" spans="1:35" ht="12.75">
      <c r="A32" s="18" t="s">
        <v>127</v>
      </c>
      <c r="B32" s="11" t="s">
        <v>128</v>
      </c>
      <c r="C32" s="34">
        <v>1037574691.97</v>
      </c>
      <c r="D32" s="34">
        <v>6130866012.8</v>
      </c>
      <c r="E32" s="34">
        <v>14299060.6</v>
      </c>
      <c r="F32" s="34">
        <v>109328544.21</v>
      </c>
      <c r="G32" s="34">
        <v>109328544.21</v>
      </c>
      <c r="H32" s="34">
        <v>72983525.63</v>
      </c>
      <c r="I32" s="34">
        <v>1037574692</v>
      </c>
      <c r="J32" s="34">
        <v>14299060.6</v>
      </c>
      <c r="K32" s="34">
        <v>14299060.6</v>
      </c>
      <c r="L32" s="34">
        <v>14299060.6</v>
      </c>
      <c r="M32" s="34">
        <v>14299060.6</v>
      </c>
      <c r="N32" s="34">
        <v>14299060.6</v>
      </c>
      <c r="O32" s="34">
        <v>14299060.6</v>
      </c>
      <c r="P32" s="34">
        <v>14299060.6</v>
      </c>
      <c r="Q32" s="34">
        <v>14299060.6</v>
      </c>
      <c r="R32" s="34">
        <v>14299060.6</v>
      </c>
      <c r="S32" s="34">
        <v>1429906.06</v>
      </c>
      <c r="T32" s="34">
        <v>1429906.06</v>
      </c>
      <c r="U32" s="34">
        <v>14299060.6</v>
      </c>
      <c r="V32" s="34">
        <v>14299060.6</v>
      </c>
      <c r="W32" s="34">
        <v>14299060.6</v>
      </c>
      <c r="X32" s="34">
        <v>14299060.6</v>
      </c>
      <c r="Y32" s="34">
        <v>14299060.6</v>
      </c>
      <c r="Z32" s="34">
        <v>14299060.6</v>
      </c>
      <c r="AA32" s="34">
        <v>14299060.6</v>
      </c>
      <c r="AB32" s="34">
        <v>14299060.6</v>
      </c>
      <c r="AC32" s="34">
        <v>308067233.74</v>
      </c>
      <c r="AD32" s="34">
        <v>20053804.19</v>
      </c>
      <c r="AE32" s="34">
        <v>41217085.48</v>
      </c>
      <c r="AF32" s="34">
        <v>1037574692</v>
      </c>
      <c r="AG32" s="34">
        <v>2075149384</v>
      </c>
      <c r="AH32" s="34">
        <v>21770912.45</v>
      </c>
      <c r="AI32" s="34">
        <v>1037574691.97</v>
      </c>
    </row>
    <row r="33" spans="1:35" ht="12.75">
      <c r="A33" s="18" t="s">
        <v>129</v>
      </c>
      <c r="B33" s="11" t="s">
        <v>130</v>
      </c>
      <c r="C33" s="34">
        <v>20520876992</v>
      </c>
      <c r="D33" s="34">
        <v>118385323419.16</v>
      </c>
      <c r="E33" s="34">
        <v>125163663.81</v>
      </c>
      <c r="F33" s="34">
        <v>2162214609.49</v>
      </c>
      <c r="G33" s="34">
        <v>2162214609.49</v>
      </c>
      <c r="H33" s="34">
        <v>1443392474.37</v>
      </c>
      <c r="I33" s="34">
        <v>20520876992</v>
      </c>
      <c r="J33" s="34">
        <v>125163663.81</v>
      </c>
      <c r="K33" s="34">
        <v>125163663.81</v>
      </c>
      <c r="L33" s="34">
        <v>125163663.81</v>
      </c>
      <c r="M33" s="34">
        <v>125163663.81</v>
      </c>
      <c r="N33" s="34">
        <v>125163663.81</v>
      </c>
      <c r="O33" s="34">
        <v>125163663.81</v>
      </c>
      <c r="P33" s="34">
        <v>125163663.81</v>
      </c>
      <c r="Q33" s="34">
        <v>125163663.81</v>
      </c>
      <c r="R33" s="34">
        <v>125163663.81</v>
      </c>
      <c r="S33" s="34">
        <v>12516366.38</v>
      </c>
      <c r="T33" s="34">
        <v>12516366.38</v>
      </c>
      <c r="U33" s="34">
        <v>125163663.81</v>
      </c>
      <c r="V33" s="34">
        <v>125163663.81</v>
      </c>
      <c r="W33" s="34">
        <v>125163663.81</v>
      </c>
      <c r="X33" s="34">
        <v>125163663.81</v>
      </c>
      <c r="Y33" s="34">
        <v>125163663.81</v>
      </c>
      <c r="Z33" s="34">
        <v>125163663.81</v>
      </c>
      <c r="AA33" s="34">
        <v>125163663.81</v>
      </c>
      <c r="AB33" s="34">
        <v>125163663.81</v>
      </c>
      <c r="AC33" s="34">
        <v>6092872019.27</v>
      </c>
      <c r="AD33" s="34">
        <v>396562485.81</v>
      </c>
      <c r="AE33" s="34">
        <v>815180581.84</v>
      </c>
      <c r="AF33" s="34">
        <v>20520876992</v>
      </c>
      <c r="AG33" s="34">
        <v>41041753984</v>
      </c>
      <c r="AH33" s="34">
        <v>430522997.55</v>
      </c>
      <c r="AI33" s="34">
        <v>20520876992</v>
      </c>
    </row>
    <row r="34" spans="1:35" ht="12.75">
      <c r="A34" s="18" t="s">
        <v>131</v>
      </c>
      <c r="B34" s="11" t="s">
        <v>132</v>
      </c>
      <c r="C34" s="34">
        <v>-76086793.09</v>
      </c>
      <c r="D34" s="34">
        <v>-76086793.09</v>
      </c>
      <c r="E34" s="34" t="s">
        <v>76</v>
      </c>
      <c r="F34" s="34" t="s">
        <v>76</v>
      </c>
      <c r="G34" s="34" t="s">
        <v>76</v>
      </c>
      <c r="H34" s="34" t="s">
        <v>76</v>
      </c>
      <c r="I34" s="34" t="s">
        <v>76</v>
      </c>
      <c r="J34" s="34" t="s">
        <v>76</v>
      </c>
      <c r="K34" s="34" t="s">
        <v>76</v>
      </c>
      <c r="L34" s="34" t="s">
        <v>76</v>
      </c>
      <c r="M34" s="34" t="s">
        <v>76</v>
      </c>
      <c r="N34" s="34" t="s">
        <v>76</v>
      </c>
      <c r="O34" s="34" t="s">
        <v>76</v>
      </c>
      <c r="P34" s="34" t="s">
        <v>76</v>
      </c>
      <c r="Q34" s="34" t="s">
        <v>76</v>
      </c>
      <c r="R34" s="34" t="s">
        <v>76</v>
      </c>
      <c r="S34" s="34" t="s">
        <v>76</v>
      </c>
      <c r="T34" s="34" t="s">
        <v>76</v>
      </c>
      <c r="U34" s="34" t="s">
        <v>76</v>
      </c>
      <c r="V34" s="34" t="s">
        <v>76</v>
      </c>
      <c r="W34" s="34" t="s">
        <v>76</v>
      </c>
      <c r="X34" s="34" t="s">
        <v>76</v>
      </c>
      <c r="Y34" s="34" t="s">
        <v>76</v>
      </c>
      <c r="Z34" s="34" t="s">
        <v>76</v>
      </c>
      <c r="AA34" s="34" t="s">
        <v>76</v>
      </c>
      <c r="AB34" s="34" t="s">
        <v>76</v>
      </c>
      <c r="AC34" s="34" t="s">
        <v>76</v>
      </c>
      <c r="AD34" s="34" t="s">
        <v>76</v>
      </c>
      <c r="AE34" s="34" t="s">
        <v>76</v>
      </c>
      <c r="AF34" s="34" t="s">
        <v>76</v>
      </c>
      <c r="AG34" s="34" t="s">
        <v>76</v>
      </c>
      <c r="AH34" s="34" t="s">
        <v>76</v>
      </c>
      <c r="AI34" s="34">
        <v>-76086793.09</v>
      </c>
    </row>
    <row r="35" spans="1:35" ht="12.75">
      <c r="A35" s="18" t="s">
        <v>133</v>
      </c>
      <c r="B35" s="11" t="s">
        <v>134</v>
      </c>
      <c r="C35" s="34">
        <v>91757964308.11</v>
      </c>
      <c r="D35" s="34" t="s">
        <v>76</v>
      </c>
      <c r="E35" s="34" t="s">
        <v>76</v>
      </c>
      <c r="F35" s="34" t="s">
        <v>76</v>
      </c>
      <c r="G35" s="34" t="s">
        <v>76</v>
      </c>
      <c r="H35" s="34" t="s">
        <v>76</v>
      </c>
      <c r="I35" s="34" t="s">
        <v>76</v>
      </c>
      <c r="J35" s="34" t="s">
        <v>76</v>
      </c>
      <c r="K35" s="34" t="s">
        <v>76</v>
      </c>
      <c r="L35" s="34" t="s">
        <v>76</v>
      </c>
      <c r="M35" s="34" t="s">
        <v>76</v>
      </c>
      <c r="N35" s="34" t="s">
        <v>76</v>
      </c>
      <c r="O35" s="34" t="s">
        <v>76</v>
      </c>
      <c r="P35" s="34" t="s">
        <v>76</v>
      </c>
      <c r="Q35" s="34" t="s">
        <v>76</v>
      </c>
      <c r="R35" s="34" t="s">
        <v>76</v>
      </c>
      <c r="S35" s="34" t="s">
        <v>76</v>
      </c>
      <c r="T35" s="34" t="s">
        <v>76</v>
      </c>
      <c r="U35" s="34" t="s">
        <v>76</v>
      </c>
      <c r="V35" s="34" t="s">
        <v>76</v>
      </c>
      <c r="W35" s="34" t="s">
        <v>76</v>
      </c>
      <c r="X35" s="34" t="s">
        <v>76</v>
      </c>
      <c r="Y35" s="34" t="s">
        <v>76</v>
      </c>
      <c r="Z35" s="34" t="s">
        <v>76</v>
      </c>
      <c r="AA35" s="34" t="s">
        <v>76</v>
      </c>
      <c r="AB35" s="34" t="s">
        <v>76</v>
      </c>
      <c r="AC35" s="34" t="s">
        <v>76</v>
      </c>
      <c r="AD35" s="34" t="s">
        <v>76</v>
      </c>
      <c r="AE35" s="34" t="s">
        <v>76</v>
      </c>
      <c r="AF35" s="34" t="s">
        <v>76</v>
      </c>
      <c r="AG35" s="34" t="s">
        <v>76</v>
      </c>
      <c r="AH35" s="34" t="s">
        <v>76</v>
      </c>
      <c r="AI35" s="34" t="s">
        <v>76</v>
      </c>
    </row>
    <row r="36" spans="1:35" ht="12.75">
      <c r="A36" s="18" t="s">
        <v>135</v>
      </c>
      <c r="B36" s="11" t="s">
        <v>136</v>
      </c>
      <c r="C36" s="34">
        <v>3234155911</v>
      </c>
      <c r="D36" s="34">
        <v>3234155911</v>
      </c>
      <c r="E36" s="34" t="s">
        <v>76</v>
      </c>
      <c r="F36" s="34" t="s">
        <v>76</v>
      </c>
      <c r="G36" s="34" t="s">
        <v>76</v>
      </c>
      <c r="H36" s="34" t="s">
        <v>76</v>
      </c>
      <c r="I36" s="34" t="s">
        <v>76</v>
      </c>
      <c r="J36" s="34" t="s">
        <v>76</v>
      </c>
      <c r="K36" s="34" t="s">
        <v>76</v>
      </c>
      <c r="L36" s="34" t="s">
        <v>76</v>
      </c>
      <c r="M36" s="34" t="s">
        <v>76</v>
      </c>
      <c r="N36" s="34" t="s">
        <v>76</v>
      </c>
      <c r="O36" s="34" t="s">
        <v>76</v>
      </c>
      <c r="P36" s="34" t="s">
        <v>76</v>
      </c>
      <c r="Q36" s="34" t="s">
        <v>76</v>
      </c>
      <c r="R36" s="34" t="s">
        <v>76</v>
      </c>
      <c r="S36" s="34" t="s">
        <v>76</v>
      </c>
      <c r="T36" s="34" t="s">
        <v>76</v>
      </c>
      <c r="U36" s="34" t="s">
        <v>76</v>
      </c>
      <c r="V36" s="34" t="s">
        <v>76</v>
      </c>
      <c r="W36" s="34" t="s">
        <v>76</v>
      </c>
      <c r="X36" s="34" t="s">
        <v>76</v>
      </c>
      <c r="Y36" s="34" t="s">
        <v>76</v>
      </c>
      <c r="Z36" s="34" t="s">
        <v>76</v>
      </c>
      <c r="AA36" s="34" t="s">
        <v>76</v>
      </c>
      <c r="AB36" s="34" t="s">
        <v>76</v>
      </c>
      <c r="AC36" s="34" t="s">
        <v>76</v>
      </c>
      <c r="AD36" s="34" t="s">
        <v>76</v>
      </c>
      <c r="AE36" s="34" t="s">
        <v>76</v>
      </c>
      <c r="AF36" s="34" t="s">
        <v>76</v>
      </c>
      <c r="AG36" s="34" t="s">
        <v>76</v>
      </c>
      <c r="AH36" s="34" t="s">
        <v>76</v>
      </c>
      <c r="AI36" s="34">
        <v>3234155911</v>
      </c>
    </row>
    <row r="37" spans="1:35" ht="12.75">
      <c r="A37" s="18" t="s">
        <v>137</v>
      </c>
      <c r="B37" s="11" t="s">
        <v>138</v>
      </c>
      <c r="C37" s="34" t="s">
        <v>76</v>
      </c>
      <c r="D37" s="34" t="s">
        <v>76</v>
      </c>
      <c r="E37" s="34" t="s">
        <v>76</v>
      </c>
      <c r="F37" s="34" t="s">
        <v>76</v>
      </c>
      <c r="G37" s="34" t="s">
        <v>76</v>
      </c>
      <c r="H37" s="34" t="s">
        <v>76</v>
      </c>
      <c r="I37" s="34" t="s">
        <v>76</v>
      </c>
      <c r="J37" s="34" t="s">
        <v>76</v>
      </c>
      <c r="K37" s="34" t="s">
        <v>76</v>
      </c>
      <c r="L37" s="34" t="s">
        <v>76</v>
      </c>
      <c r="M37" s="34" t="s">
        <v>76</v>
      </c>
      <c r="N37" s="34" t="s">
        <v>76</v>
      </c>
      <c r="O37" s="34" t="s">
        <v>76</v>
      </c>
      <c r="P37" s="34" t="s">
        <v>76</v>
      </c>
      <c r="Q37" s="34" t="s">
        <v>76</v>
      </c>
      <c r="R37" s="34" t="s">
        <v>76</v>
      </c>
      <c r="S37" s="34" t="s">
        <v>76</v>
      </c>
      <c r="T37" s="34" t="s">
        <v>76</v>
      </c>
      <c r="U37" s="34" t="s">
        <v>76</v>
      </c>
      <c r="V37" s="34" t="s">
        <v>76</v>
      </c>
      <c r="W37" s="34" t="s">
        <v>76</v>
      </c>
      <c r="X37" s="34" t="s">
        <v>76</v>
      </c>
      <c r="Y37" s="34" t="s">
        <v>76</v>
      </c>
      <c r="Z37" s="34" t="s">
        <v>76</v>
      </c>
      <c r="AA37" s="34" t="s">
        <v>76</v>
      </c>
      <c r="AB37" s="34" t="s">
        <v>76</v>
      </c>
      <c r="AC37" s="34" t="s">
        <v>76</v>
      </c>
      <c r="AD37" s="34" t="s">
        <v>76</v>
      </c>
      <c r="AE37" s="34" t="s">
        <v>76</v>
      </c>
      <c r="AF37" s="34" t="s">
        <v>76</v>
      </c>
      <c r="AG37" s="34" t="s">
        <v>76</v>
      </c>
      <c r="AH37" s="34" t="s">
        <v>76</v>
      </c>
      <c r="AI37" s="34" t="s">
        <v>76</v>
      </c>
    </row>
    <row r="38" spans="1:35" ht="12.75">
      <c r="A38" s="18" t="s">
        <v>139</v>
      </c>
      <c r="B38" s="11" t="s">
        <v>140</v>
      </c>
      <c r="C38" s="34">
        <v>957124673003.55</v>
      </c>
      <c r="D38" s="34">
        <v>945924899563.66</v>
      </c>
      <c r="E38" s="34">
        <v>27880235838.43</v>
      </c>
      <c r="F38" s="34">
        <v>233881908052.21</v>
      </c>
      <c r="G38" s="34">
        <v>93840420270.54</v>
      </c>
      <c r="H38" s="34">
        <v>28764793753.78</v>
      </c>
      <c r="I38" s="34">
        <v>16314776494.59</v>
      </c>
      <c r="J38" s="34">
        <v>1095007245.63</v>
      </c>
      <c r="K38" s="34">
        <v>25048033493.45</v>
      </c>
      <c r="L38" s="34">
        <v>19734529692.59</v>
      </c>
      <c r="M38" s="34">
        <v>30249268866.27</v>
      </c>
      <c r="N38" s="34">
        <v>27260560620.26</v>
      </c>
      <c r="O38" s="34">
        <v>87275957.08</v>
      </c>
      <c r="P38" s="34">
        <v>109055085.41</v>
      </c>
      <c r="Q38" s="34">
        <v>2487585318.85</v>
      </c>
      <c r="R38" s="34">
        <v>6901255003.42</v>
      </c>
      <c r="S38" s="34">
        <v>121144381.03</v>
      </c>
      <c r="T38" s="34">
        <v>69487217.2</v>
      </c>
      <c r="U38" s="34">
        <v>3051352702.23</v>
      </c>
      <c r="V38" s="34">
        <v>24284035800.71</v>
      </c>
      <c r="W38" s="34">
        <v>5877017296.76</v>
      </c>
      <c r="X38" s="34">
        <v>5702072190.08</v>
      </c>
      <c r="Y38" s="34">
        <v>528544316.72</v>
      </c>
      <c r="Z38" s="34">
        <v>5501751946.25</v>
      </c>
      <c r="AA38" s="34">
        <v>6767415518.24</v>
      </c>
      <c r="AB38" s="34">
        <v>35300872246.72</v>
      </c>
      <c r="AC38" s="34">
        <v>51326651081.21</v>
      </c>
      <c r="AD38" s="34">
        <v>4264078854</v>
      </c>
      <c r="AE38" s="34">
        <v>15314813797.24</v>
      </c>
      <c r="AF38" s="34">
        <v>19962588288.85</v>
      </c>
      <c r="AG38" s="34">
        <v>89882541441.11</v>
      </c>
      <c r="AH38" s="34">
        <v>117928703706.01</v>
      </c>
      <c r="AI38" s="34">
        <v>46387123086.77</v>
      </c>
    </row>
    <row r="39" spans="1:35" ht="12.75">
      <c r="A39" s="18" t="s">
        <v>141</v>
      </c>
      <c r="B39" s="11" t="s">
        <v>142</v>
      </c>
      <c r="C39" s="34" t="s">
        <v>76</v>
      </c>
      <c r="D39" s="34" t="s">
        <v>76</v>
      </c>
      <c r="E39" s="34" t="s">
        <v>76</v>
      </c>
      <c r="F39" s="34" t="s">
        <v>76</v>
      </c>
      <c r="G39" s="34" t="s">
        <v>76</v>
      </c>
      <c r="H39" s="34" t="s">
        <v>76</v>
      </c>
      <c r="I39" s="34" t="s">
        <v>76</v>
      </c>
      <c r="J39" s="34" t="s">
        <v>76</v>
      </c>
      <c r="K39" s="34" t="s">
        <v>76</v>
      </c>
      <c r="L39" s="34" t="s">
        <v>76</v>
      </c>
      <c r="M39" s="34" t="s">
        <v>76</v>
      </c>
      <c r="N39" s="34" t="s">
        <v>76</v>
      </c>
      <c r="O39" s="34" t="s">
        <v>76</v>
      </c>
      <c r="P39" s="34" t="s">
        <v>76</v>
      </c>
      <c r="Q39" s="34" t="s">
        <v>76</v>
      </c>
      <c r="R39" s="34" t="s">
        <v>76</v>
      </c>
      <c r="S39" s="34" t="s">
        <v>76</v>
      </c>
      <c r="T39" s="34" t="s">
        <v>76</v>
      </c>
      <c r="U39" s="34" t="s">
        <v>76</v>
      </c>
      <c r="V39" s="34" t="s">
        <v>76</v>
      </c>
      <c r="W39" s="34" t="s">
        <v>76</v>
      </c>
      <c r="X39" s="34" t="s">
        <v>76</v>
      </c>
      <c r="Y39" s="34" t="s">
        <v>76</v>
      </c>
      <c r="Z39" s="34" t="s">
        <v>76</v>
      </c>
      <c r="AA39" s="34" t="s">
        <v>76</v>
      </c>
      <c r="AB39" s="34" t="s">
        <v>76</v>
      </c>
      <c r="AC39" s="34" t="s">
        <v>76</v>
      </c>
      <c r="AD39" s="34" t="s">
        <v>76</v>
      </c>
      <c r="AE39" s="34" t="s">
        <v>76</v>
      </c>
      <c r="AF39" s="34" t="s">
        <v>76</v>
      </c>
      <c r="AG39" s="34" t="s">
        <v>76</v>
      </c>
      <c r="AH39" s="34" t="s">
        <v>76</v>
      </c>
      <c r="AI39" s="34" t="s">
        <v>76</v>
      </c>
    </row>
    <row r="40" spans="1:35" ht="12.75">
      <c r="A40" s="18" t="s">
        <v>143</v>
      </c>
      <c r="B40" s="11" t="s">
        <v>144</v>
      </c>
      <c r="C40" s="34">
        <v>2855526048.2</v>
      </c>
      <c r="D40" s="34">
        <v>2855526048.2</v>
      </c>
      <c r="E40" s="34" t="s">
        <v>76</v>
      </c>
      <c r="F40" s="34" t="s">
        <v>76</v>
      </c>
      <c r="G40" s="34" t="s">
        <v>76</v>
      </c>
      <c r="H40" s="34" t="s">
        <v>76</v>
      </c>
      <c r="I40" s="34" t="s">
        <v>76</v>
      </c>
      <c r="J40" s="34" t="s">
        <v>76</v>
      </c>
      <c r="K40" s="34" t="s">
        <v>76</v>
      </c>
      <c r="L40" s="34" t="s">
        <v>76</v>
      </c>
      <c r="M40" s="34" t="s">
        <v>76</v>
      </c>
      <c r="N40" s="34" t="s">
        <v>76</v>
      </c>
      <c r="O40" s="34" t="s">
        <v>76</v>
      </c>
      <c r="P40" s="34" t="s">
        <v>76</v>
      </c>
      <c r="Q40" s="34" t="s">
        <v>76</v>
      </c>
      <c r="R40" s="34" t="s">
        <v>76</v>
      </c>
      <c r="S40" s="34" t="s">
        <v>76</v>
      </c>
      <c r="T40" s="34" t="s">
        <v>76</v>
      </c>
      <c r="U40" s="34" t="s">
        <v>76</v>
      </c>
      <c r="V40" s="34" t="s">
        <v>76</v>
      </c>
      <c r="W40" s="34" t="s">
        <v>76</v>
      </c>
      <c r="X40" s="34" t="s">
        <v>76</v>
      </c>
      <c r="Y40" s="34" t="s">
        <v>76</v>
      </c>
      <c r="Z40" s="34" t="s">
        <v>76</v>
      </c>
      <c r="AA40" s="34" t="s">
        <v>76</v>
      </c>
      <c r="AB40" s="34" t="s">
        <v>76</v>
      </c>
      <c r="AC40" s="34" t="s">
        <v>76</v>
      </c>
      <c r="AD40" s="34" t="s">
        <v>76</v>
      </c>
      <c r="AE40" s="34" t="s">
        <v>76</v>
      </c>
      <c r="AF40" s="34" t="s">
        <v>76</v>
      </c>
      <c r="AG40" s="34" t="s">
        <v>76</v>
      </c>
      <c r="AH40" s="34" t="s">
        <v>76</v>
      </c>
      <c r="AI40" s="34">
        <v>2855526048.2</v>
      </c>
    </row>
    <row r="41" spans="1:35" ht="12.75">
      <c r="A41" s="18" t="s">
        <v>145</v>
      </c>
      <c r="B41" s="11" t="s">
        <v>146</v>
      </c>
      <c r="C41" s="34" t="s">
        <v>76</v>
      </c>
      <c r="D41" s="34" t="s">
        <v>76</v>
      </c>
      <c r="E41" s="34" t="s">
        <v>76</v>
      </c>
      <c r="F41" s="34" t="s">
        <v>76</v>
      </c>
      <c r="G41" s="34" t="s">
        <v>76</v>
      </c>
      <c r="H41" s="34" t="s">
        <v>76</v>
      </c>
      <c r="I41" s="34" t="s">
        <v>76</v>
      </c>
      <c r="J41" s="34" t="s">
        <v>76</v>
      </c>
      <c r="K41" s="34" t="s">
        <v>76</v>
      </c>
      <c r="L41" s="34" t="s">
        <v>76</v>
      </c>
      <c r="M41" s="34" t="s">
        <v>76</v>
      </c>
      <c r="N41" s="34" t="s">
        <v>76</v>
      </c>
      <c r="O41" s="34" t="s">
        <v>76</v>
      </c>
      <c r="P41" s="34" t="s">
        <v>76</v>
      </c>
      <c r="Q41" s="34" t="s">
        <v>76</v>
      </c>
      <c r="R41" s="34" t="s">
        <v>76</v>
      </c>
      <c r="S41" s="34" t="s">
        <v>76</v>
      </c>
      <c r="T41" s="34" t="s">
        <v>76</v>
      </c>
      <c r="U41" s="34" t="s">
        <v>76</v>
      </c>
      <c r="V41" s="34" t="s">
        <v>76</v>
      </c>
      <c r="W41" s="34" t="s">
        <v>76</v>
      </c>
      <c r="X41" s="34" t="s">
        <v>76</v>
      </c>
      <c r="Y41" s="34" t="s">
        <v>76</v>
      </c>
      <c r="Z41" s="34" t="s">
        <v>76</v>
      </c>
      <c r="AA41" s="34" t="s">
        <v>76</v>
      </c>
      <c r="AB41" s="34" t="s">
        <v>76</v>
      </c>
      <c r="AC41" s="34" t="s">
        <v>76</v>
      </c>
      <c r="AD41" s="34" t="s">
        <v>76</v>
      </c>
      <c r="AE41" s="34" t="s">
        <v>76</v>
      </c>
      <c r="AF41" s="34" t="s">
        <v>76</v>
      </c>
      <c r="AG41" s="34" t="s">
        <v>76</v>
      </c>
      <c r="AH41" s="34" t="s">
        <v>76</v>
      </c>
      <c r="AI41" s="34" t="s">
        <v>76</v>
      </c>
    </row>
    <row r="42" spans="1:35" ht="12.75">
      <c r="A42" s="18" t="s">
        <v>147</v>
      </c>
      <c r="B42" s="11" t="s">
        <v>148</v>
      </c>
      <c r="C42" s="34">
        <v>1076454684161.74</v>
      </c>
      <c r="D42" s="34">
        <v>1076454684161.74</v>
      </c>
      <c r="E42" s="34">
        <v>28019698562.84</v>
      </c>
      <c r="F42" s="34">
        <v>236153451205.91</v>
      </c>
      <c r="G42" s="34">
        <v>96111963424.24</v>
      </c>
      <c r="H42" s="34">
        <v>30281169753.78</v>
      </c>
      <c r="I42" s="34">
        <v>37873228178.59</v>
      </c>
      <c r="J42" s="34">
        <v>1234469970.04</v>
      </c>
      <c r="K42" s="34">
        <v>25187496217.86</v>
      </c>
      <c r="L42" s="34">
        <v>19873992417</v>
      </c>
      <c r="M42" s="34">
        <v>30388731590.68</v>
      </c>
      <c r="N42" s="34">
        <v>27400023344.67</v>
      </c>
      <c r="O42" s="34">
        <v>226738681.49</v>
      </c>
      <c r="P42" s="34">
        <v>248517809.82</v>
      </c>
      <c r="Q42" s="34">
        <v>2627048043.26</v>
      </c>
      <c r="R42" s="34">
        <v>7040717727.83</v>
      </c>
      <c r="S42" s="34">
        <v>135090653.47</v>
      </c>
      <c r="T42" s="34">
        <v>83433489.64</v>
      </c>
      <c r="U42" s="34">
        <v>3190815426.64</v>
      </c>
      <c r="V42" s="34">
        <v>24423498525.12</v>
      </c>
      <c r="W42" s="34">
        <v>6016480021.17</v>
      </c>
      <c r="X42" s="34">
        <v>5841534914.49</v>
      </c>
      <c r="Y42" s="34">
        <v>668007041.13</v>
      </c>
      <c r="Z42" s="34">
        <v>5641214670.66</v>
      </c>
      <c r="AA42" s="34">
        <v>6906878242.65</v>
      </c>
      <c r="AB42" s="34">
        <v>35440334971.13</v>
      </c>
      <c r="AC42" s="34">
        <v>57727590334.22</v>
      </c>
      <c r="AD42" s="34">
        <v>4680695144</v>
      </c>
      <c r="AE42" s="34">
        <v>16171211464.56</v>
      </c>
      <c r="AF42" s="34">
        <v>41521039972.85</v>
      </c>
      <c r="AG42" s="34">
        <v>132999444809.11</v>
      </c>
      <c r="AH42" s="34">
        <v>118380997616.01</v>
      </c>
      <c r="AI42" s="34">
        <v>73959169936.85</v>
      </c>
    </row>
    <row r="43" spans="1:35" ht="12.75">
      <c r="A43" s="15" t="s">
        <v>56</v>
      </c>
      <c r="B43" s="1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1:35" ht="12.75">
      <c r="A44" s="18" t="s">
        <v>149</v>
      </c>
      <c r="B44" s="11" t="s">
        <v>150</v>
      </c>
      <c r="C44" s="34">
        <v>409295300.58</v>
      </c>
      <c r="D44" s="34">
        <v>409295300.58</v>
      </c>
      <c r="E44" s="34" t="s">
        <v>76</v>
      </c>
      <c r="F44" s="34" t="s">
        <v>76</v>
      </c>
      <c r="G44" s="34" t="s">
        <v>76</v>
      </c>
      <c r="H44" s="34" t="s">
        <v>76</v>
      </c>
      <c r="I44" s="34" t="s">
        <v>76</v>
      </c>
      <c r="J44" s="34" t="s">
        <v>76</v>
      </c>
      <c r="K44" s="34" t="s">
        <v>76</v>
      </c>
      <c r="L44" s="34" t="s">
        <v>76</v>
      </c>
      <c r="M44" s="34" t="s">
        <v>76</v>
      </c>
      <c r="N44" s="34" t="s">
        <v>76</v>
      </c>
      <c r="O44" s="34" t="s">
        <v>76</v>
      </c>
      <c r="P44" s="34" t="s">
        <v>76</v>
      </c>
      <c r="Q44" s="34" t="s">
        <v>76</v>
      </c>
      <c r="R44" s="34" t="s">
        <v>76</v>
      </c>
      <c r="S44" s="34" t="s">
        <v>76</v>
      </c>
      <c r="T44" s="34" t="s">
        <v>76</v>
      </c>
      <c r="U44" s="34" t="s">
        <v>76</v>
      </c>
      <c r="V44" s="34" t="s">
        <v>76</v>
      </c>
      <c r="W44" s="34" t="s">
        <v>76</v>
      </c>
      <c r="X44" s="34" t="s">
        <v>76</v>
      </c>
      <c r="Y44" s="34" t="s">
        <v>76</v>
      </c>
      <c r="Z44" s="34" t="s">
        <v>76</v>
      </c>
      <c r="AA44" s="34" t="s">
        <v>76</v>
      </c>
      <c r="AB44" s="34" t="s">
        <v>76</v>
      </c>
      <c r="AC44" s="34" t="s">
        <v>76</v>
      </c>
      <c r="AD44" s="34" t="s">
        <v>76</v>
      </c>
      <c r="AE44" s="34" t="s">
        <v>76</v>
      </c>
      <c r="AF44" s="34" t="s">
        <v>76</v>
      </c>
      <c r="AG44" s="34" t="s">
        <v>76</v>
      </c>
      <c r="AH44" s="34" t="s">
        <v>76</v>
      </c>
      <c r="AI44" s="34">
        <v>409295300.58</v>
      </c>
    </row>
    <row r="45" spans="1:35" ht="12.75">
      <c r="A45" s="18" t="s">
        <v>151</v>
      </c>
      <c r="B45" s="11" t="s">
        <v>152</v>
      </c>
      <c r="C45" s="34">
        <v>805347817.56</v>
      </c>
      <c r="D45" s="34">
        <v>805347817.56</v>
      </c>
      <c r="E45" s="34" t="s">
        <v>76</v>
      </c>
      <c r="F45" s="34" t="s">
        <v>76</v>
      </c>
      <c r="G45" s="34" t="s">
        <v>76</v>
      </c>
      <c r="H45" s="34" t="s">
        <v>76</v>
      </c>
      <c r="I45" s="34" t="s">
        <v>76</v>
      </c>
      <c r="J45" s="34" t="s">
        <v>76</v>
      </c>
      <c r="K45" s="34" t="s">
        <v>76</v>
      </c>
      <c r="L45" s="34" t="s">
        <v>76</v>
      </c>
      <c r="M45" s="34" t="s">
        <v>76</v>
      </c>
      <c r="N45" s="34" t="s">
        <v>76</v>
      </c>
      <c r="O45" s="34" t="s">
        <v>76</v>
      </c>
      <c r="P45" s="34" t="s">
        <v>76</v>
      </c>
      <c r="Q45" s="34" t="s">
        <v>76</v>
      </c>
      <c r="R45" s="34" t="s">
        <v>76</v>
      </c>
      <c r="S45" s="34" t="s">
        <v>76</v>
      </c>
      <c r="T45" s="34" t="s">
        <v>76</v>
      </c>
      <c r="U45" s="34" t="s">
        <v>76</v>
      </c>
      <c r="V45" s="34" t="s">
        <v>76</v>
      </c>
      <c r="W45" s="34" t="s">
        <v>76</v>
      </c>
      <c r="X45" s="34" t="s">
        <v>76</v>
      </c>
      <c r="Y45" s="34" t="s">
        <v>76</v>
      </c>
      <c r="Z45" s="34" t="s">
        <v>76</v>
      </c>
      <c r="AA45" s="34" t="s">
        <v>76</v>
      </c>
      <c r="AB45" s="34" t="s">
        <v>76</v>
      </c>
      <c r="AC45" s="34" t="s">
        <v>76</v>
      </c>
      <c r="AD45" s="34" t="s">
        <v>76</v>
      </c>
      <c r="AE45" s="34" t="s">
        <v>76</v>
      </c>
      <c r="AF45" s="34" t="s">
        <v>76</v>
      </c>
      <c r="AG45" s="34" t="s">
        <v>76</v>
      </c>
      <c r="AH45" s="34" t="s">
        <v>76</v>
      </c>
      <c r="AI45" s="34">
        <v>805347817.56</v>
      </c>
    </row>
    <row r="46" spans="1:35" ht="12.75">
      <c r="A46" s="18" t="s">
        <v>153</v>
      </c>
      <c r="B46" s="11" t="s">
        <v>154</v>
      </c>
      <c r="C46" s="34">
        <v>155110528.3</v>
      </c>
      <c r="D46" s="34">
        <v>155110528.3</v>
      </c>
      <c r="E46" s="34" t="s">
        <v>76</v>
      </c>
      <c r="F46" s="34" t="s">
        <v>76</v>
      </c>
      <c r="G46" s="34" t="s">
        <v>76</v>
      </c>
      <c r="H46" s="34" t="s">
        <v>76</v>
      </c>
      <c r="I46" s="34" t="s">
        <v>76</v>
      </c>
      <c r="J46" s="34" t="s">
        <v>76</v>
      </c>
      <c r="K46" s="34" t="s">
        <v>76</v>
      </c>
      <c r="L46" s="34" t="s">
        <v>76</v>
      </c>
      <c r="M46" s="34" t="s">
        <v>76</v>
      </c>
      <c r="N46" s="34" t="s">
        <v>76</v>
      </c>
      <c r="O46" s="34" t="s">
        <v>76</v>
      </c>
      <c r="P46" s="34" t="s">
        <v>76</v>
      </c>
      <c r="Q46" s="34" t="s">
        <v>76</v>
      </c>
      <c r="R46" s="34" t="s">
        <v>76</v>
      </c>
      <c r="S46" s="34" t="s">
        <v>76</v>
      </c>
      <c r="T46" s="34" t="s">
        <v>76</v>
      </c>
      <c r="U46" s="34" t="s">
        <v>76</v>
      </c>
      <c r="V46" s="34" t="s">
        <v>76</v>
      </c>
      <c r="W46" s="34" t="s">
        <v>76</v>
      </c>
      <c r="X46" s="34" t="s">
        <v>76</v>
      </c>
      <c r="Y46" s="34" t="s">
        <v>76</v>
      </c>
      <c r="Z46" s="34" t="s">
        <v>76</v>
      </c>
      <c r="AA46" s="34" t="s">
        <v>76</v>
      </c>
      <c r="AB46" s="34" t="s">
        <v>76</v>
      </c>
      <c r="AC46" s="34" t="s">
        <v>76</v>
      </c>
      <c r="AD46" s="34" t="s">
        <v>76</v>
      </c>
      <c r="AE46" s="34" t="s">
        <v>76</v>
      </c>
      <c r="AF46" s="34" t="s">
        <v>76</v>
      </c>
      <c r="AG46" s="34" t="s">
        <v>76</v>
      </c>
      <c r="AH46" s="34" t="s">
        <v>76</v>
      </c>
      <c r="AI46" s="34">
        <v>155110528.3</v>
      </c>
    </row>
    <row r="47" spans="1:35" ht="12.75">
      <c r="A47" s="18" t="s">
        <v>155</v>
      </c>
      <c r="B47" s="11" t="s">
        <v>156</v>
      </c>
      <c r="C47" s="34">
        <v>1369753646.44</v>
      </c>
      <c r="D47" s="34">
        <v>1369753646.44</v>
      </c>
      <c r="E47" s="34" t="s">
        <v>76</v>
      </c>
      <c r="F47" s="34" t="s">
        <v>76</v>
      </c>
      <c r="G47" s="34" t="s">
        <v>76</v>
      </c>
      <c r="H47" s="34" t="s">
        <v>76</v>
      </c>
      <c r="I47" s="34" t="s">
        <v>76</v>
      </c>
      <c r="J47" s="34" t="s">
        <v>76</v>
      </c>
      <c r="K47" s="34" t="s">
        <v>76</v>
      </c>
      <c r="L47" s="34" t="s">
        <v>76</v>
      </c>
      <c r="M47" s="34" t="s">
        <v>76</v>
      </c>
      <c r="N47" s="34" t="s">
        <v>76</v>
      </c>
      <c r="O47" s="34" t="s">
        <v>76</v>
      </c>
      <c r="P47" s="34" t="s">
        <v>76</v>
      </c>
      <c r="Q47" s="34" t="s">
        <v>76</v>
      </c>
      <c r="R47" s="34" t="s">
        <v>76</v>
      </c>
      <c r="S47" s="34" t="s">
        <v>76</v>
      </c>
      <c r="T47" s="34" t="s">
        <v>76</v>
      </c>
      <c r="U47" s="34" t="s">
        <v>76</v>
      </c>
      <c r="V47" s="34" t="s">
        <v>76</v>
      </c>
      <c r="W47" s="34" t="s">
        <v>76</v>
      </c>
      <c r="X47" s="34" t="s">
        <v>76</v>
      </c>
      <c r="Y47" s="34" t="s">
        <v>76</v>
      </c>
      <c r="Z47" s="34" t="s">
        <v>76</v>
      </c>
      <c r="AA47" s="34" t="s">
        <v>76</v>
      </c>
      <c r="AB47" s="34" t="s">
        <v>76</v>
      </c>
      <c r="AC47" s="34" t="s">
        <v>76</v>
      </c>
      <c r="AD47" s="34" t="s">
        <v>76</v>
      </c>
      <c r="AE47" s="34" t="s">
        <v>76</v>
      </c>
      <c r="AF47" s="34" t="s">
        <v>76</v>
      </c>
      <c r="AG47" s="34" t="s">
        <v>76</v>
      </c>
      <c r="AH47" s="34" t="s">
        <v>76</v>
      </c>
      <c r="AI47" s="34">
        <v>1369753646.44</v>
      </c>
    </row>
    <row r="48" spans="1:35" ht="12.75">
      <c r="A48" s="15" t="s">
        <v>57</v>
      </c>
      <c r="B48" s="1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2.75">
      <c r="A49" s="18" t="s">
        <v>157</v>
      </c>
      <c r="B49" s="11" t="s">
        <v>158</v>
      </c>
      <c r="C49" s="34">
        <v>6439482291.76</v>
      </c>
      <c r="D49" s="34">
        <v>6439482291.76</v>
      </c>
      <c r="E49" s="34" t="s">
        <v>76</v>
      </c>
      <c r="F49" s="34" t="s">
        <v>76</v>
      </c>
      <c r="G49" s="34" t="s">
        <v>76</v>
      </c>
      <c r="H49" s="34" t="s">
        <v>76</v>
      </c>
      <c r="I49" s="34" t="s">
        <v>76</v>
      </c>
      <c r="J49" s="34" t="s">
        <v>76</v>
      </c>
      <c r="K49" s="34" t="s">
        <v>76</v>
      </c>
      <c r="L49" s="34" t="s">
        <v>76</v>
      </c>
      <c r="M49" s="34" t="s">
        <v>76</v>
      </c>
      <c r="N49" s="34" t="s">
        <v>76</v>
      </c>
      <c r="O49" s="34" t="s">
        <v>76</v>
      </c>
      <c r="P49" s="34" t="s">
        <v>76</v>
      </c>
      <c r="Q49" s="34" t="s">
        <v>76</v>
      </c>
      <c r="R49" s="34" t="s">
        <v>76</v>
      </c>
      <c r="S49" s="34" t="s">
        <v>76</v>
      </c>
      <c r="T49" s="34" t="s">
        <v>76</v>
      </c>
      <c r="U49" s="34" t="s">
        <v>76</v>
      </c>
      <c r="V49" s="34" t="s">
        <v>76</v>
      </c>
      <c r="W49" s="34" t="s">
        <v>76</v>
      </c>
      <c r="X49" s="34" t="s">
        <v>76</v>
      </c>
      <c r="Y49" s="34" t="s">
        <v>76</v>
      </c>
      <c r="Z49" s="34" t="s">
        <v>76</v>
      </c>
      <c r="AA49" s="34" t="s">
        <v>76</v>
      </c>
      <c r="AB49" s="34" t="s">
        <v>76</v>
      </c>
      <c r="AC49" s="34" t="s">
        <v>76</v>
      </c>
      <c r="AD49" s="34" t="s">
        <v>76</v>
      </c>
      <c r="AE49" s="34" t="s">
        <v>76</v>
      </c>
      <c r="AF49" s="34" t="s">
        <v>76</v>
      </c>
      <c r="AG49" s="34" t="s">
        <v>76</v>
      </c>
      <c r="AH49" s="34" t="s">
        <v>76</v>
      </c>
      <c r="AI49" s="34">
        <v>6439482291.76</v>
      </c>
    </row>
    <row r="50" spans="1:35" ht="12.75">
      <c r="A50" s="18" t="s">
        <v>159</v>
      </c>
      <c r="B50" s="11" t="s">
        <v>160</v>
      </c>
      <c r="C50" s="34" t="s">
        <v>76</v>
      </c>
      <c r="D50" s="34" t="s">
        <v>76</v>
      </c>
      <c r="E50" s="34" t="s">
        <v>76</v>
      </c>
      <c r="F50" s="34" t="s">
        <v>76</v>
      </c>
      <c r="G50" s="34" t="s">
        <v>76</v>
      </c>
      <c r="H50" s="34" t="s">
        <v>76</v>
      </c>
      <c r="I50" s="34" t="s">
        <v>76</v>
      </c>
      <c r="J50" s="34" t="s">
        <v>76</v>
      </c>
      <c r="K50" s="34" t="s">
        <v>76</v>
      </c>
      <c r="L50" s="34" t="s">
        <v>76</v>
      </c>
      <c r="M50" s="34" t="s">
        <v>76</v>
      </c>
      <c r="N50" s="34" t="s">
        <v>76</v>
      </c>
      <c r="O50" s="34" t="s">
        <v>76</v>
      </c>
      <c r="P50" s="34" t="s">
        <v>76</v>
      </c>
      <c r="Q50" s="34" t="s">
        <v>76</v>
      </c>
      <c r="R50" s="34" t="s">
        <v>76</v>
      </c>
      <c r="S50" s="34" t="s">
        <v>76</v>
      </c>
      <c r="T50" s="34" t="s">
        <v>76</v>
      </c>
      <c r="U50" s="34" t="s">
        <v>76</v>
      </c>
      <c r="V50" s="34" t="s">
        <v>76</v>
      </c>
      <c r="W50" s="34" t="s">
        <v>76</v>
      </c>
      <c r="X50" s="34" t="s">
        <v>76</v>
      </c>
      <c r="Y50" s="34" t="s">
        <v>76</v>
      </c>
      <c r="Z50" s="34" t="s">
        <v>76</v>
      </c>
      <c r="AA50" s="34" t="s">
        <v>76</v>
      </c>
      <c r="AB50" s="34" t="s">
        <v>76</v>
      </c>
      <c r="AC50" s="34" t="s">
        <v>76</v>
      </c>
      <c r="AD50" s="34" t="s">
        <v>76</v>
      </c>
      <c r="AE50" s="34" t="s">
        <v>76</v>
      </c>
      <c r="AF50" s="34" t="s">
        <v>76</v>
      </c>
      <c r="AG50" s="34" t="s">
        <v>76</v>
      </c>
      <c r="AH50" s="34" t="s">
        <v>76</v>
      </c>
      <c r="AI50" s="34" t="s">
        <v>76</v>
      </c>
    </row>
    <row r="51" spans="1:35" ht="12.75">
      <c r="A51" s="18" t="s">
        <v>161</v>
      </c>
      <c r="B51" s="11" t="s">
        <v>162</v>
      </c>
      <c r="C51" s="34">
        <v>6439482291.76</v>
      </c>
      <c r="D51" s="34">
        <v>6439482291.76</v>
      </c>
      <c r="E51" s="34" t="s">
        <v>76</v>
      </c>
      <c r="F51" s="34" t="s">
        <v>76</v>
      </c>
      <c r="G51" s="34" t="s">
        <v>76</v>
      </c>
      <c r="H51" s="34" t="s">
        <v>76</v>
      </c>
      <c r="I51" s="34" t="s">
        <v>76</v>
      </c>
      <c r="J51" s="34" t="s">
        <v>76</v>
      </c>
      <c r="K51" s="34" t="s">
        <v>76</v>
      </c>
      <c r="L51" s="34" t="s">
        <v>76</v>
      </c>
      <c r="M51" s="34" t="s">
        <v>76</v>
      </c>
      <c r="N51" s="34" t="s">
        <v>76</v>
      </c>
      <c r="O51" s="34" t="s">
        <v>76</v>
      </c>
      <c r="P51" s="34" t="s">
        <v>76</v>
      </c>
      <c r="Q51" s="34" t="s">
        <v>76</v>
      </c>
      <c r="R51" s="34" t="s">
        <v>76</v>
      </c>
      <c r="S51" s="34" t="s">
        <v>76</v>
      </c>
      <c r="T51" s="34" t="s">
        <v>76</v>
      </c>
      <c r="U51" s="34" t="s">
        <v>76</v>
      </c>
      <c r="V51" s="34" t="s">
        <v>76</v>
      </c>
      <c r="W51" s="34" t="s">
        <v>76</v>
      </c>
      <c r="X51" s="34" t="s">
        <v>76</v>
      </c>
      <c r="Y51" s="34" t="s">
        <v>76</v>
      </c>
      <c r="Z51" s="34" t="s">
        <v>76</v>
      </c>
      <c r="AA51" s="34" t="s">
        <v>76</v>
      </c>
      <c r="AB51" s="34" t="s">
        <v>76</v>
      </c>
      <c r="AC51" s="34" t="s">
        <v>76</v>
      </c>
      <c r="AD51" s="34" t="s">
        <v>76</v>
      </c>
      <c r="AE51" s="34" t="s">
        <v>76</v>
      </c>
      <c r="AF51" s="34" t="s">
        <v>76</v>
      </c>
      <c r="AG51" s="34" t="s">
        <v>76</v>
      </c>
      <c r="AH51" s="34" t="s">
        <v>76</v>
      </c>
      <c r="AI51" s="34">
        <v>6439482291.76</v>
      </c>
    </row>
    <row r="52" spans="1:35" ht="12.75">
      <c r="A52" s="18" t="s">
        <v>163</v>
      </c>
      <c r="B52" s="11" t="s">
        <v>164</v>
      </c>
      <c r="C52" s="34">
        <v>2398089286.96</v>
      </c>
      <c r="D52" s="34">
        <v>2398089286.96</v>
      </c>
      <c r="E52" s="34" t="s">
        <v>76</v>
      </c>
      <c r="F52" s="34">
        <v>2899631.6</v>
      </c>
      <c r="G52" s="34">
        <v>1550291.6</v>
      </c>
      <c r="H52" s="34">
        <v>108306.86</v>
      </c>
      <c r="I52" s="34" t="s">
        <v>76</v>
      </c>
      <c r="J52" s="34">
        <v>226976.02</v>
      </c>
      <c r="K52" s="34">
        <v>2063065</v>
      </c>
      <c r="L52" s="34">
        <v>3608289.65</v>
      </c>
      <c r="M52" s="34">
        <v>1531656.16</v>
      </c>
      <c r="N52" s="34">
        <v>104701.77</v>
      </c>
      <c r="O52" s="34">
        <v>2072454.41</v>
      </c>
      <c r="P52" s="34">
        <v>3649121.08</v>
      </c>
      <c r="Q52" s="34">
        <v>3733766.4</v>
      </c>
      <c r="R52" s="34">
        <v>4232454.41</v>
      </c>
      <c r="S52" s="34">
        <v>3867085.19</v>
      </c>
      <c r="T52" s="34">
        <v>3279072.82</v>
      </c>
      <c r="U52" s="34">
        <v>1236657.07</v>
      </c>
      <c r="V52" s="34">
        <v>1925059.43</v>
      </c>
      <c r="W52" s="34" t="s">
        <v>76</v>
      </c>
      <c r="X52" s="34">
        <v>3172899.52</v>
      </c>
      <c r="Y52" s="34">
        <v>219185.29</v>
      </c>
      <c r="Z52" s="34" t="s">
        <v>76</v>
      </c>
      <c r="AA52" s="34">
        <v>2994074.91</v>
      </c>
      <c r="AB52" s="34" t="s">
        <v>76</v>
      </c>
      <c r="AC52" s="34" t="s">
        <v>76</v>
      </c>
      <c r="AD52" s="34">
        <v>121001.88</v>
      </c>
      <c r="AE52" s="34" t="s">
        <v>76</v>
      </c>
      <c r="AF52" s="34" t="s">
        <v>76</v>
      </c>
      <c r="AG52" s="34" t="s">
        <v>76</v>
      </c>
      <c r="AH52" s="34">
        <v>557284.17</v>
      </c>
      <c r="AI52" s="34">
        <v>2354936251.73</v>
      </c>
    </row>
    <row r="53" spans="1:35" ht="12.75">
      <c r="A53" s="18" t="s">
        <v>165</v>
      </c>
      <c r="B53" s="11" t="s">
        <v>166</v>
      </c>
      <c r="C53" s="34">
        <v>296497454.17</v>
      </c>
      <c r="D53" s="34">
        <v>296497454.17</v>
      </c>
      <c r="E53" s="34" t="s">
        <v>76</v>
      </c>
      <c r="F53" s="34" t="s">
        <v>76</v>
      </c>
      <c r="G53" s="34" t="s">
        <v>76</v>
      </c>
      <c r="H53" s="34" t="s">
        <v>76</v>
      </c>
      <c r="I53" s="34" t="s">
        <v>76</v>
      </c>
      <c r="J53" s="34" t="s">
        <v>76</v>
      </c>
      <c r="K53" s="34" t="s">
        <v>76</v>
      </c>
      <c r="L53" s="34" t="s">
        <v>76</v>
      </c>
      <c r="M53" s="34" t="s">
        <v>76</v>
      </c>
      <c r="N53" s="34" t="s">
        <v>76</v>
      </c>
      <c r="O53" s="34" t="s">
        <v>76</v>
      </c>
      <c r="P53" s="34" t="s">
        <v>76</v>
      </c>
      <c r="Q53" s="34" t="s">
        <v>76</v>
      </c>
      <c r="R53" s="34" t="s">
        <v>76</v>
      </c>
      <c r="S53" s="34" t="s">
        <v>76</v>
      </c>
      <c r="T53" s="34" t="s">
        <v>76</v>
      </c>
      <c r="U53" s="34" t="s">
        <v>76</v>
      </c>
      <c r="V53" s="34" t="s">
        <v>76</v>
      </c>
      <c r="W53" s="34" t="s">
        <v>76</v>
      </c>
      <c r="X53" s="34" t="s">
        <v>76</v>
      </c>
      <c r="Y53" s="34" t="s">
        <v>76</v>
      </c>
      <c r="Z53" s="34" t="s">
        <v>76</v>
      </c>
      <c r="AA53" s="34" t="s">
        <v>76</v>
      </c>
      <c r="AB53" s="34" t="s">
        <v>76</v>
      </c>
      <c r="AC53" s="34" t="s">
        <v>76</v>
      </c>
      <c r="AD53" s="34" t="s">
        <v>76</v>
      </c>
      <c r="AE53" s="34" t="s">
        <v>76</v>
      </c>
      <c r="AF53" s="34" t="s">
        <v>76</v>
      </c>
      <c r="AG53" s="34" t="s">
        <v>76</v>
      </c>
      <c r="AH53" s="34" t="s">
        <v>76</v>
      </c>
      <c r="AI53" s="34">
        <v>296497454.17</v>
      </c>
    </row>
    <row r="54" spans="1:35" ht="12.75">
      <c r="A54" s="18" t="s">
        <v>167</v>
      </c>
      <c r="B54" s="11" t="s">
        <v>168</v>
      </c>
      <c r="C54" s="34" t="s">
        <v>76</v>
      </c>
      <c r="D54" s="34" t="s">
        <v>76</v>
      </c>
      <c r="E54" s="34" t="s">
        <v>76</v>
      </c>
      <c r="F54" s="34" t="s">
        <v>76</v>
      </c>
      <c r="G54" s="34" t="s">
        <v>76</v>
      </c>
      <c r="H54" s="34" t="s">
        <v>76</v>
      </c>
      <c r="I54" s="34" t="s">
        <v>76</v>
      </c>
      <c r="J54" s="34" t="s">
        <v>76</v>
      </c>
      <c r="K54" s="34" t="s">
        <v>76</v>
      </c>
      <c r="L54" s="34" t="s">
        <v>76</v>
      </c>
      <c r="M54" s="34" t="s">
        <v>76</v>
      </c>
      <c r="N54" s="34" t="s">
        <v>76</v>
      </c>
      <c r="O54" s="34" t="s">
        <v>76</v>
      </c>
      <c r="P54" s="34" t="s">
        <v>76</v>
      </c>
      <c r="Q54" s="34" t="s">
        <v>76</v>
      </c>
      <c r="R54" s="34" t="s">
        <v>76</v>
      </c>
      <c r="S54" s="34" t="s">
        <v>76</v>
      </c>
      <c r="T54" s="34" t="s">
        <v>76</v>
      </c>
      <c r="U54" s="34" t="s">
        <v>76</v>
      </c>
      <c r="V54" s="34" t="s">
        <v>76</v>
      </c>
      <c r="W54" s="34" t="s">
        <v>76</v>
      </c>
      <c r="X54" s="34" t="s">
        <v>76</v>
      </c>
      <c r="Y54" s="34" t="s">
        <v>76</v>
      </c>
      <c r="Z54" s="34" t="s">
        <v>76</v>
      </c>
      <c r="AA54" s="34" t="s">
        <v>76</v>
      </c>
      <c r="AB54" s="34" t="s">
        <v>76</v>
      </c>
      <c r="AC54" s="34" t="s">
        <v>76</v>
      </c>
      <c r="AD54" s="34" t="s">
        <v>76</v>
      </c>
      <c r="AE54" s="34" t="s">
        <v>76</v>
      </c>
      <c r="AF54" s="34" t="s">
        <v>76</v>
      </c>
      <c r="AG54" s="34" t="s">
        <v>76</v>
      </c>
      <c r="AH54" s="34" t="s">
        <v>76</v>
      </c>
      <c r="AI54" s="34" t="s">
        <v>76</v>
      </c>
    </row>
    <row r="55" spans="1:35" ht="12.75">
      <c r="A55" s="18" t="s">
        <v>169</v>
      </c>
      <c r="B55" s="11" t="s">
        <v>170</v>
      </c>
      <c r="C55" s="34">
        <v>212803.65</v>
      </c>
      <c r="D55" s="34">
        <v>212803.65</v>
      </c>
      <c r="E55" s="34" t="s">
        <v>76</v>
      </c>
      <c r="F55" s="34" t="s">
        <v>76</v>
      </c>
      <c r="G55" s="34" t="s">
        <v>76</v>
      </c>
      <c r="H55" s="34" t="s">
        <v>76</v>
      </c>
      <c r="I55" s="34" t="s">
        <v>76</v>
      </c>
      <c r="J55" s="34" t="s">
        <v>76</v>
      </c>
      <c r="K55" s="34" t="s">
        <v>76</v>
      </c>
      <c r="L55" s="34" t="s">
        <v>76</v>
      </c>
      <c r="M55" s="34" t="s">
        <v>76</v>
      </c>
      <c r="N55" s="34" t="s">
        <v>76</v>
      </c>
      <c r="O55" s="34" t="s">
        <v>76</v>
      </c>
      <c r="P55" s="34" t="s">
        <v>76</v>
      </c>
      <c r="Q55" s="34" t="s">
        <v>76</v>
      </c>
      <c r="R55" s="34" t="s">
        <v>76</v>
      </c>
      <c r="S55" s="34" t="s">
        <v>76</v>
      </c>
      <c r="T55" s="34" t="s">
        <v>76</v>
      </c>
      <c r="U55" s="34" t="s">
        <v>76</v>
      </c>
      <c r="V55" s="34" t="s">
        <v>76</v>
      </c>
      <c r="W55" s="34" t="s">
        <v>76</v>
      </c>
      <c r="X55" s="34" t="s">
        <v>76</v>
      </c>
      <c r="Y55" s="34" t="s">
        <v>76</v>
      </c>
      <c r="Z55" s="34" t="s">
        <v>76</v>
      </c>
      <c r="AA55" s="34" t="s">
        <v>76</v>
      </c>
      <c r="AB55" s="34" t="s">
        <v>76</v>
      </c>
      <c r="AC55" s="34" t="s">
        <v>76</v>
      </c>
      <c r="AD55" s="34" t="s">
        <v>76</v>
      </c>
      <c r="AE55" s="34" t="s">
        <v>76</v>
      </c>
      <c r="AF55" s="34" t="s">
        <v>76</v>
      </c>
      <c r="AG55" s="34" t="s">
        <v>76</v>
      </c>
      <c r="AH55" s="34" t="s">
        <v>76</v>
      </c>
      <c r="AI55" s="34">
        <v>212803.65</v>
      </c>
    </row>
    <row r="56" spans="1:35" ht="12.75">
      <c r="A56" s="18" t="s">
        <v>171</v>
      </c>
      <c r="B56" s="11" t="s">
        <v>172</v>
      </c>
      <c r="C56" s="34">
        <v>53702283.96</v>
      </c>
      <c r="D56" s="34">
        <v>53702283.96</v>
      </c>
      <c r="E56" s="34" t="s">
        <v>76</v>
      </c>
      <c r="F56" s="34" t="s">
        <v>76</v>
      </c>
      <c r="G56" s="34" t="s">
        <v>76</v>
      </c>
      <c r="H56" s="34" t="s">
        <v>76</v>
      </c>
      <c r="I56" s="34" t="s">
        <v>76</v>
      </c>
      <c r="J56" s="34" t="s">
        <v>76</v>
      </c>
      <c r="K56" s="34" t="s">
        <v>76</v>
      </c>
      <c r="L56" s="34" t="s">
        <v>76</v>
      </c>
      <c r="M56" s="34" t="s">
        <v>76</v>
      </c>
      <c r="N56" s="34" t="s">
        <v>76</v>
      </c>
      <c r="O56" s="34" t="s">
        <v>76</v>
      </c>
      <c r="P56" s="34" t="s">
        <v>76</v>
      </c>
      <c r="Q56" s="34" t="s">
        <v>76</v>
      </c>
      <c r="R56" s="34" t="s">
        <v>76</v>
      </c>
      <c r="S56" s="34" t="s">
        <v>76</v>
      </c>
      <c r="T56" s="34" t="s">
        <v>76</v>
      </c>
      <c r="U56" s="34" t="s">
        <v>76</v>
      </c>
      <c r="V56" s="34" t="s">
        <v>76</v>
      </c>
      <c r="W56" s="34" t="s">
        <v>76</v>
      </c>
      <c r="X56" s="34" t="s">
        <v>76</v>
      </c>
      <c r="Y56" s="34" t="s">
        <v>76</v>
      </c>
      <c r="Z56" s="34" t="s">
        <v>76</v>
      </c>
      <c r="AA56" s="34" t="s">
        <v>76</v>
      </c>
      <c r="AB56" s="34" t="s">
        <v>76</v>
      </c>
      <c r="AC56" s="34" t="s">
        <v>76</v>
      </c>
      <c r="AD56" s="34" t="s">
        <v>76</v>
      </c>
      <c r="AE56" s="34" t="s">
        <v>76</v>
      </c>
      <c r="AF56" s="34" t="s">
        <v>76</v>
      </c>
      <c r="AG56" s="34" t="s">
        <v>76</v>
      </c>
      <c r="AH56" s="34" t="s">
        <v>76</v>
      </c>
      <c r="AI56" s="34">
        <v>53702283.96</v>
      </c>
    </row>
    <row r="57" spans="1:35" ht="12.75">
      <c r="A57" s="18" t="s">
        <v>173</v>
      </c>
      <c r="B57" s="11" t="s">
        <v>174</v>
      </c>
      <c r="C57" s="34">
        <v>28068012.42</v>
      </c>
      <c r="D57" s="34">
        <v>28068012.42</v>
      </c>
      <c r="E57" s="34" t="s">
        <v>76</v>
      </c>
      <c r="F57" s="34" t="s">
        <v>76</v>
      </c>
      <c r="G57" s="34" t="s">
        <v>76</v>
      </c>
      <c r="H57" s="34" t="s">
        <v>76</v>
      </c>
      <c r="I57" s="34" t="s">
        <v>76</v>
      </c>
      <c r="J57" s="34" t="s">
        <v>76</v>
      </c>
      <c r="K57" s="34" t="s">
        <v>76</v>
      </c>
      <c r="L57" s="34" t="s">
        <v>76</v>
      </c>
      <c r="M57" s="34" t="s">
        <v>76</v>
      </c>
      <c r="N57" s="34" t="s">
        <v>76</v>
      </c>
      <c r="O57" s="34" t="s">
        <v>76</v>
      </c>
      <c r="P57" s="34" t="s">
        <v>76</v>
      </c>
      <c r="Q57" s="34" t="s">
        <v>76</v>
      </c>
      <c r="R57" s="34" t="s">
        <v>76</v>
      </c>
      <c r="S57" s="34" t="s">
        <v>76</v>
      </c>
      <c r="T57" s="34" t="s">
        <v>76</v>
      </c>
      <c r="U57" s="34" t="s">
        <v>76</v>
      </c>
      <c r="V57" s="34" t="s">
        <v>76</v>
      </c>
      <c r="W57" s="34" t="s">
        <v>76</v>
      </c>
      <c r="X57" s="34" t="s">
        <v>76</v>
      </c>
      <c r="Y57" s="34" t="s">
        <v>76</v>
      </c>
      <c r="Z57" s="34" t="s">
        <v>76</v>
      </c>
      <c r="AA57" s="34" t="s">
        <v>76</v>
      </c>
      <c r="AB57" s="34" t="s">
        <v>76</v>
      </c>
      <c r="AC57" s="34" t="s">
        <v>76</v>
      </c>
      <c r="AD57" s="34" t="s">
        <v>76</v>
      </c>
      <c r="AE57" s="34" t="s">
        <v>76</v>
      </c>
      <c r="AF57" s="34" t="s">
        <v>76</v>
      </c>
      <c r="AG57" s="34" t="s">
        <v>76</v>
      </c>
      <c r="AH57" s="34" t="s">
        <v>76</v>
      </c>
      <c r="AI57" s="34">
        <v>28068012.42</v>
      </c>
    </row>
    <row r="58" spans="1:35" ht="12.75">
      <c r="A58" s="18" t="s">
        <v>175</v>
      </c>
      <c r="B58" s="11" t="s">
        <v>176</v>
      </c>
      <c r="C58" s="34">
        <v>415335997.08</v>
      </c>
      <c r="D58" s="34">
        <v>415335997.08</v>
      </c>
      <c r="E58" s="34" t="s">
        <v>76</v>
      </c>
      <c r="F58" s="34" t="s">
        <v>76</v>
      </c>
      <c r="G58" s="34" t="s">
        <v>76</v>
      </c>
      <c r="H58" s="34" t="s">
        <v>76</v>
      </c>
      <c r="I58" s="34" t="s">
        <v>76</v>
      </c>
      <c r="J58" s="34" t="s">
        <v>76</v>
      </c>
      <c r="K58" s="34" t="s">
        <v>76</v>
      </c>
      <c r="L58" s="34" t="s">
        <v>76</v>
      </c>
      <c r="M58" s="34" t="s">
        <v>76</v>
      </c>
      <c r="N58" s="34" t="s">
        <v>76</v>
      </c>
      <c r="O58" s="34" t="s">
        <v>76</v>
      </c>
      <c r="P58" s="34" t="s">
        <v>76</v>
      </c>
      <c r="Q58" s="34" t="s">
        <v>76</v>
      </c>
      <c r="R58" s="34" t="s">
        <v>76</v>
      </c>
      <c r="S58" s="34" t="s">
        <v>76</v>
      </c>
      <c r="T58" s="34" t="s">
        <v>76</v>
      </c>
      <c r="U58" s="34" t="s">
        <v>76</v>
      </c>
      <c r="V58" s="34" t="s">
        <v>76</v>
      </c>
      <c r="W58" s="34" t="s">
        <v>76</v>
      </c>
      <c r="X58" s="34" t="s">
        <v>76</v>
      </c>
      <c r="Y58" s="34" t="s">
        <v>76</v>
      </c>
      <c r="Z58" s="34" t="s">
        <v>76</v>
      </c>
      <c r="AA58" s="34" t="s">
        <v>76</v>
      </c>
      <c r="AB58" s="34" t="s">
        <v>76</v>
      </c>
      <c r="AC58" s="34" t="s">
        <v>76</v>
      </c>
      <c r="AD58" s="34" t="s">
        <v>76</v>
      </c>
      <c r="AE58" s="34" t="s">
        <v>76</v>
      </c>
      <c r="AF58" s="34" t="s">
        <v>76</v>
      </c>
      <c r="AG58" s="34" t="s">
        <v>76</v>
      </c>
      <c r="AH58" s="34" t="s">
        <v>76</v>
      </c>
      <c r="AI58" s="34">
        <v>415335997.08</v>
      </c>
    </row>
    <row r="59" spans="1:35" ht="12.75">
      <c r="A59" s="18" t="s">
        <v>177</v>
      </c>
      <c r="B59" s="11" t="s">
        <v>178</v>
      </c>
      <c r="C59" s="34">
        <v>45011515.62</v>
      </c>
      <c r="D59" s="34">
        <v>45011515.62</v>
      </c>
      <c r="E59" s="34" t="s">
        <v>76</v>
      </c>
      <c r="F59" s="34" t="s">
        <v>76</v>
      </c>
      <c r="G59" s="34" t="s">
        <v>76</v>
      </c>
      <c r="H59" s="34" t="s">
        <v>76</v>
      </c>
      <c r="I59" s="34" t="s">
        <v>76</v>
      </c>
      <c r="J59" s="34" t="s">
        <v>76</v>
      </c>
      <c r="K59" s="34" t="s">
        <v>76</v>
      </c>
      <c r="L59" s="34" t="s">
        <v>76</v>
      </c>
      <c r="M59" s="34" t="s">
        <v>76</v>
      </c>
      <c r="N59" s="34" t="s">
        <v>76</v>
      </c>
      <c r="O59" s="34" t="s">
        <v>76</v>
      </c>
      <c r="P59" s="34" t="s">
        <v>76</v>
      </c>
      <c r="Q59" s="34" t="s">
        <v>76</v>
      </c>
      <c r="R59" s="34" t="s">
        <v>76</v>
      </c>
      <c r="S59" s="34" t="s">
        <v>76</v>
      </c>
      <c r="T59" s="34" t="s">
        <v>76</v>
      </c>
      <c r="U59" s="34" t="s">
        <v>76</v>
      </c>
      <c r="V59" s="34" t="s">
        <v>76</v>
      </c>
      <c r="W59" s="34" t="s">
        <v>76</v>
      </c>
      <c r="X59" s="34" t="s">
        <v>76</v>
      </c>
      <c r="Y59" s="34" t="s">
        <v>76</v>
      </c>
      <c r="Z59" s="34" t="s">
        <v>76</v>
      </c>
      <c r="AA59" s="34" t="s">
        <v>76</v>
      </c>
      <c r="AB59" s="34" t="s">
        <v>76</v>
      </c>
      <c r="AC59" s="34" t="s">
        <v>76</v>
      </c>
      <c r="AD59" s="34" t="s">
        <v>76</v>
      </c>
      <c r="AE59" s="34" t="s">
        <v>76</v>
      </c>
      <c r="AF59" s="34" t="s">
        <v>76</v>
      </c>
      <c r="AG59" s="34" t="s">
        <v>76</v>
      </c>
      <c r="AH59" s="34" t="s">
        <v>76</v>
      </c>
      <c r="AI59" s="34">
        <v>45011515.62</v>
      </c>
    </row>
    <row r="60" spans="1:35" ht="12.75">
      <c r="A60" s="18" t="s">
        <v>179</v>
      </c>
      <c r="B60" s="11" t="s">
        <v>180</v>
      </c>
      <c r="C60" s="34">
        <v>1559261220.06</v>
      </c>
      <c r="D60" s="34">
        <v>1559261220.06</v>
      </c>
      <c r="E60" s="34" t="s">
        <v>76</v>
      </c>
      <c r="F60" s="34">
        <v>2899631.6</v>
      </c>
      <c r="G60" s="34">
        <v>1550291.6</v>
      </c>
      <c r="H60" s="34">
        <v>108306.86</v>
      </c>
      <c r="I60" s="34" t="s">
        <v>76</v>
      </c>
      <c r="J60" s="34">
        <v>226976.02</v>
      </c>
      <c r="K60" s="34">
        <v>2063065</v>
      </c>
      <c r="L60" s="34">
        <v>3608289.65</v>
      </c>
      <c r="M60" s="34">
        <v>1531656.16</v>
      </c>
      <c r="N60" s="34">
        <v>104701.77</v>
      </c>
      <c r="O60" s="34">
        <v>2072454.41</v>
      </c>
      <c r="P60" s="34">
        <v>3649121.08</v>
      </c>
      <c r="Q60" s="34">
        <v>3733766.4</v>
      </c>
      <c r="R60" s="34">
        <v>4232454.41</v>
      </c>
      <c r="S60" s="34">
        <v>3867085.19</v>
      </c>
      <c r="T60" s="34">
        <v>3279072.82</v>
      </c>
      <c r="U60" s="34">
        <v>1236657.07</v>
      </c>
      <c r="V60" s="34">
        <v>1925059.43</v>
      </c>
      <c r="W60" s="34" t="s">
        <v>76</v>
      </c>
      <c r="X60" s="34">
        <v>3172899.52</v>
      </c>
      <c r="Y60" s="34">
        <v>219185.29</v>
      </c>
      <c r="Z60" s="34" t="s">
        <v>76</v>
      </c>
      <c r="AA60" s="34">
        <v>2994074.91</v>
      </c>
      <c r="AB60" s="34" t="s">
        <v>76</v>
      </c>
      <c r="AC60" s="34" t="s">
        <v>76</v>
      </c>
      <c r="AD60" s="34">
        <v>121001.88</v>
      </c>
      <c r="AE60" s="34" t="s">
        <v>76</v>
      </c>
      <c r="AF60" s="34" t="s">
        <v>76</v>
      </c>
      <c r="AG60" s="34" t="s">
        <v>76</v>
      </c>
      <c r="AH60" s="34">
        <v>557284.17</v>
      </c>
      <c r="AI60" s="34">
        <v>1516108184.83</v>
      </c>
    </row>
    <row r="61" spans="1:35" ht="12.75">
      <c r="A61" s="18" t="s">
        <v>181</v>
      </c>
      <c r="B61" s="11" t="s">
        <v>182</v>
      </c>
      <c r="C61" s="34">
        <v>130527809.42</v>
      </c>
      <c r="D61" s="34">
        <v>130527809.42</v>
      </c>
      <c r="E61" s="34" t="s">
        <v>76</v>
      </c>
      <c r="F61" s="34" t="s">
        <v>76</v>
      </c>
      <c r="G61" s="34" t="s">
        <v>76</v>
      </c>
      <c r="H61" s="34" t="s">
        <v>76</v>
      </c>
      <c r="I61" s="34" t="s">
        <v>76</v>
      </c>
      <c r="J61" s="34" t="s">
        <v>76</v>
      </c>
      <c r="K61" s="34" t="s">
        <v>76</v>
      </c>
      <c r="L61" s="34" t="s">
        <v>76</v>
      </c>
      <c r="M61" s="34" t="s">
        <v>76</v>
      </c>
      <c r="N61" s="34" t="s">
        <v>76</v>
      </c>
      <c r="O61" s="34" t="s">
        <v>76</v>
      </c>
      <c r="P61" s="34" t="s">
        <v>76</v>
      </c>
      <c r="Q61" s="34" t="s">
        <v>76</v>
      </c>
      <c r="R61" s="34" t="s">
        <v>76</v>
      </c>
      <c r="S61" s="34" t="s">
        <v>76</v>
      </c>
      <c r="T61" s="34" t="s">
        <v>76</v>
      </c>
      <c r="U61" s="34" t="s">
        <v>76</v>
      </c>
      <c r="V61" s="34" t="s">
        <v>76</v>
      </c>
      <c r="W61" s="34" t="s">
        <v>76</v>
      </c>
      <c r="X61" s="34" t="s">
        <v>76</v>
      </c>
      <c r="Y61" s="34" t="s">
        <v>76</v>
      </c>
      <c r="Z61" s="34" t="s">
        <v>76</v>
      </c>
      <c r="AA61" s="34" t="s">
        <v>76</v>
      </c>
      <c r="AB61" s="34" t="s">
        <v>76</v>
      </c>
      <c r="AC61" s="34" t="s">
        <v>76</v>
      </c>
      <c r="AD61" s="34" t="s">
        <v>76</v>
      </c>
      <c r="AE61" s="34" t="s">
        <v>76</v>
      </c>
      <c r="AF61" s="34" t="s">
        <v>76</v>
      </c>
      <c r="AG61" s="34" t="s">
        <v>76</v>
      </c>
      <c r="AH61" s="34" t="s">
        <v>76</v>
      </c>
      <c r="AI61" s="34">
        <v>130527809.42</v>
      </c>
    </row>
    <row r="62" spans="1:35" ht="12.75">
      <c r="A62" s="18" t="s">
        <v>183</v>
      </c>
      <c r="B62" s="11" t="s">
        <v>184</v>
      </c>
      <c r="C62" s="34">
        <v>260070231.64</v>
      </c>
      <c r="D62" s="34">
        <v>260070231.64</v>
      </c>
      <c r="E62" s="34" t="s">
        <v>76</v>
      </c>
      <c r="F62" s="34" t="s">
        <v>76</v>
      </c>
      <c r="G62" s="34" t="s">
        <v>76</v>
      </c>
      <c r="H62" s="34" t="s">
        <v>76</v>
      </c>
      <c r="I62" s="34" t="s">
        <v>76</v>
      </c>
      <c r="J62" s="34" t="s">
        <v>76</v>
      </c>
      <c r="K62" s="34" t="s">
        <v>76</v>
      </c>
      <c r="L62" s="34" t="s">
        <v>76</v>
      </c>
      <c r="M62" s="34" t="s">
        <v>76</v>
      </c>
      <c r="N62" s="34" t="s">
        <v>76</v>
      </c>
      <c r="O62" s="34" t="s">
        <v>76</v>
      </c>
      <c r="P62" s="34" t="s">
        <v>76</v>
      </c>
      <c r="Q62" s="34" t="s">
        <v>76</v>
      </c>
      <c r="R62" s="34" t="s">
        <v>76</v>
      </c>
      <c r="S62" s="34" t="s">
        <v>76</v>
      </c>
      <c r="T62" s="34" t="s">
        <v>76</v>
      </c>
      <c r="U62" s="34" t="s">
        <v>76</v>
      </c>
      <c r="V62" s="34" t="s">
        <v>76</v>
      </c>
      <c r="W62" s="34" t="s">
        <v>76</v>
      </c>
      <c r="X62" s="34" t="s">
        <v>76</v>
      </c>
      <c r="Y62" s="34" t="s">
        <v>76</v>
      </c>
      <c r="Z62" s="34" t="s">
        <v>76</v>
      </c>
      <c r="AA62" s="34" t="s">
        <v>76</v>
      </c>
      <c r="AB62" s="34" t="s">
        <v>76</v>
      </c>
      <c r="AC62" s="34" t="s">
        <v>76</v>
      </c>
      <c r="AD62" s="34" t="s">
        <v>76</v>
      </c>
      <c r="AE62" s="34" t="s">
        <v>76</v>
      </c>
      <c r="AF62" s="34" t="s">
        <v>76</v>
      </c>
      <c r="AG62" s="34" t="s">
        <v>76</v>
      </c>
      <c r="AH62" s="34" t="s">
        <v>76</v>
      </c>
      <c r="AI62" s="34">
        <v>260070231.64</v>
      </c>
    </row>
    <row r="63" spans="1:35" ht="12.75">
      <c r="A63" s="18" t="s">
        <v>185</v>
      </c>
      <c r="B63" s="11" t="s">
        <v>186</v>
      </c>
      <c r="C63" s="34" t="s">
        <v>76</v>
      </c>
      <c r="D63" s="34" t="s">
        <v>76</v>
      </c>
      <c r="E63" s="34" t="s">
        <v>76</v>
      </c>
      <c r="F63" s="34" t="s">
        <v>76</v>
      </c>
      <c r="G63" s="34" t="s">
        <v>76</v>
      </c>
      <c r="H63" s="34" t="s">
        <v>76</v>
      </c>
      <c r="I63" s="34" t="s">
        <v>76</v>
      </c>
      <c r="J63" s="34" t="s">
        <v>76</v>
      </c>
      <c r="K63" s="34" t="s">
        <v>76</v>
      </c>
      <c r="L63" s="34" t="s">
        <v>76</v>
      </c>
      <c r="M63" s="34" t="s">
        <v>76</v>
      </c>
      <c r="N63" s="34" t="s">
        <v>76</v>
      </c>
      <c r="O63" s="34" t="s">
        <v>76</v>
      </c>
      <c r="P63" s="34" t="s">
        <v>76</v>
      </c>
      <c r="Q63" s="34" t="s">
        <v>76</v>
      </c>
      <c r="R63" s="34" t="s">
        <v>76</v>
      </c>
      <c r="S63" s="34" t="s">
        <v>76</v>
      </c>
      <c r="T63" s="34" t="s">
        <v>76</v>
      </c>
      <c r="U63" s="34" t="s">
        <v>76</v>
      </c>
      <c r="V63" s="34" t="s">
        <v>76</v>
      </c>
      <c r="W63" s="34" t="s">
        <v>76</v>
      </c>
      <c r="X63" s="34" t="s">
        <v>76</v>
      </c>
      <c r="Y63" s="34" t="s">
        <v>76</v>
      </c>
      <c r="Z63" s="34" t="s">
        <v>76</v>
      </c>
      <c r="AA63" s="34" t="s">
        <v>76</v>
      </c>
      <c r="AB63" s="34" t="s">
        <v>76</v>
      </c>
      <c r="AC63" s="34" t="s">
        <v>76</v>
      </c>
      <c r="AD63" s="34" t="s">
        <v>76</v>
      </c>
      <c r="AE63" s="34" t="s">
        <v>76</v>
      </c>
      <c r="AF63" s="34" t="s">
        <v>76</v>
      </c>
      <c r="AG63" s="34" t="s">
        <v>76</v>
      </c>
      <c r="AH63" s="34" t="s">
        <v>76</v>
      </c>
      <c r="AI63" s="34" t="s">
        <v>76</v>
      </c>
    </row>
    <row r="64" spans="1:35" ht="12.75">
      <c r="A64" s="18" t="s">
        <v>187</v>
      </c>
      <c r="B64" s="11" t="s">
        <v>188</v>
      </c>
      <c r="C64" s="34" t="s">
        <v>76</v>
      </c>
      <c r="D64" s="34" t="s">
        <v>76</v>
      </c>
      <c r="E64" s="34" t="s">
        <v>76</v>
      </c>
      <c r="F64" s="34" t="s">
        <v>76</v>
      </c>
      <c r="G64" s="34" t="s">
        <v>76</v>
      </c>
      <c r="H64" s="34" t="s">
        <v>76</v>
      </c>
      <c r="I64" s="34" t="s">
        <v>76</v>
      </c>
      <c r="J64" s="34" t="s">
        <v>76</v>
      </c>
      <c r="K64" s="34" t="s">
        <v>76</v>
      </c>
      <c r="L64" s="34" t="s">
        <v>76</v>
      </c>
      <c r="M64" s="34" t="s">
        <v>76</v>
      </c>
      <c r="N64" s="34" t="s">
        <v>76</v>
      </c>
      <c r="O64" s="34" t="s">
        <v>76</v>
      </c>
      <c r="P64" s="34" t="s">
        <v>76</v>
      </c>
      <c r="Q64" s="34" t="s">
        <v>76</v>
      </c>
      <c r="R64" s="34" t="s">
        <v>76</v>
      </c>
      <c r="S64" s="34" t="s">
        <v>76</v>
      </c>
      <c r="T64" s="34" t="s">
        <v>76</v>
      </c>
      <c r="U64" s="34" t="s">
        <v>76</v>
      </c>
      <c r="V64" s="34" t="s">
        <v>76</v>
      </c>
      <c r="W64" s="34" t="s">
        <v>76</v>
      </c>
      <c r="X64" s="34" t="s">
        <v>76</v>
      </c>
      <c r="Y64" s="34" t="s">
        <v>76</v>
      </c>
      <c r="Z64" s="34" t="s">
        <v>76</v>
      </c>
      <c r="AA64" s="34" t="s">
        <v>76</v>
      </c>
      <c r="AB64" s="34" t="s">
        <v>76</v>
      </c>
      <c r="AC64" s="34" t="s">
        <v>76</v>
      </c>
      <c r="AD64" s="34" t="s">
        <v>76</v>
      </c>
      <c r="AE64" s="34" t="s">
        <v>76</v>
      </c>
      <c r="AF64" s="34" t="s">
        <v>76</v>
      </c>
      <c r="AG64" s="34" t="s">
        <v>76</v>
      </c>
      <c r="AH64" s="34" t="s">
        <v>76</v>
      </c>
      <c r="AI64" s="34" t="s">
        <v>76</v>
      </c>
    </row>
    <row r="65" spans="1:35" ht="12.75">
      <c r="A65" s="18" t="s">
        <v>189</v>
      </c>
      <c r="B65" s="11" t="s">
        <v>190</v>
      </c>
      <c r="C65" s="34">
        <v>9228169619.78</v>
      </c>
      <c r="D65" s="34">
        <v>9228169619.78</v>
      </c>
      <c r="E65" s="34" t="s">
        <v>76</v>
      </c>
      <c r="F65" s="34">
        <v>2899631.6</v>
      </c>
      <c r="G65" s="34">
        <v>1550291.6</v>
      </c>
      <c r="H65" s="34">
        <v>108306.86</v>
      </c>
      <c r="I65" s="34" t="s">
        <v>76</v>
      </c>
      <c r="J65" s="34">
        <v>226976.02</v>
      </c>
      <c r="K65" s="34">
        <v>2063065</v>
      </c>
      <c r="L65" s="34">
        <v>3608289.65</v>
      </c>
      <c r="M65" s="34">
        <v>1531656.16</v>
      </c>
      <c r="N65" s="34">
        <v>104701.77</v>
      </c>
      <c r="O65" s="34">
        <v>2072454.41</v>
      </c>
      <c r="P65" s="34">
        <v>3649121.08</v>
      </c>
      <c r="Q65" s="34">
        <v>3733766.4</v>
      </c>
      <c r="R65" s="34">
        <v>4232454.41</v>
      </c>
      <c r="S65" s="34">
        <v>3867085.19</v>
      </c>
      <c r="T65" s="34">
        <v>3279072.82</v>
      </c>
      <c r="U65" s="34">
        <v>1236657.07</v>
      </c>
      <c r="V65" s="34">
        <v>1925059.43</v>
      </c>
      <c r="W65" s="34" t="s">
        <v>76</v>
      </c>
      <c r="X65" s="34">
        <v>3172899.52</v>
      </c>
      <c r="Y65" s="34">
        <v>219185.29</v>
      </c>
      <c r="Z65" s="34" t="s">
        <v>76</v>
      </c>
      <c r="AA65" s="34">
        <v>2994074.91</v>
      </c>
      <c r="AB65" s="34" t="s">
        <v>76</v>
      </c>
      <c r="AC65" s="34" t="s">
        <v>76</v>
      </c>
      <c r="AD65" s="34">
        <v>121001.88</v>
      </c>
      <c r="AE65" s="34" t="s">
        <v>76</v>
      </c>
      <c r="AF65" s="34" t="s">
        <v>76</v>
      </c>
      <c r="AG65" s="34" t="s">
        <v>76</v>
      </c>
      <c r="AH65" s="34">
        <v>557284.17</v>
      </c>
      <c r="AI65" s="34">
        <v>9185016584.55</v>
      </c>
    </row>
    <row r="66" spans="1:35" ht="12.75">
      <c r="A66" s="18" t="s">
        <v>191</v>
      </c>
      <c r="B66" s="11" t="s">
        <v>192</v>
      </c>
      <c r="C66" s="34">
        <v>1087052607427.96</v>
      </c>
      <c r="D66" s="34">
        <v>1087052607427.96</v>
      </c>
      <c r="E66" s="34">
        <v>28019698562.84</v>
      </c>
      <c r="F66" s="34">
        <v>236156350837.52</v>
      </c>
      <c r="G66" s="34">
        <v>96113513715.84</v>
      </c>
      <c r="H66" s="34">
        <v>30281278060.64</v>
      </c>
      <c r="I66" s="34">
        <v>37873228178.59</v>
      </c>
      <c r="J66" s="34">
        <v>1234696946.06</v>
      </c>
      <c r="K66" s="34">
        <v>25189559282.87</v>
      </c>
      <c r="L66" s="34">
        <v>19877600706.65</v>
      </c>
      <c r="M66" s="34">
        <v>30390263246.84</v>
      </c>
      <c r="N66" s="34">
        <v>27400128046.44</v>
      </c>
      <c r="O66" s="34">
        <v>228811135.9</v>
      </c>
      <c r="P66" s="34">
        <v>252166930.9</v>
      </c>
      <c r="Q66" s="34">
        <v>2630781809.66</v>
      </c>
      <c r="R66" s="34">
        <v>7044950182.24</v>
      </c>
      <c r="S66" s="34">
        <v>138957738.67</v>
      </c>
      <c r="T66" s="34">
        <v>86712562.46</v>
      </c>
      <c r="U66" s="34">
        <v>3192052083.71</v>
      </c>
      <c r="V66" s="34">
        <v>24425423584.55</v>
      </c>
      <c r="W66" s="34">
        <v>6016480021.17</v>
      </c>
      <c r="X66" s="34">
        <v>5844707814.01</v>
      </c>
      <c r="Y66" s="34">
        <v>668226226.42</v>
      </c>
      <c r="Z66" s="34">
        <v>5641214670.66</v>
      </c>
      <c r="AA66" s="34">
        <v>6909872317.56</v>
      </c>
      <c r="AB66" s="34">
        <v>35440334971.13</v>
      </c>
      <c r="AC66" s="34">
        <v>57727590334.22</v>
      </c>
      <c r="AD66" s="34">
        <v>4680816145.87</v>
      </c>
      <c r="AE66" s="34">
        <v>16171211464.56</v>
      </c>
      <c r="AF66" s="34">
        <v>41521039972.85</v>
      </c>
      <c r="AG66" s="34">
        <v>132999444809.11</v>
      </c>
      <c r="AH66" s="34">
        <v>118381554900.18</v>
      </c>
      <c r="AI66" s="34">
        <v>84513940167.83</v>
      </c>
    </row>
    <row r="67" spans="1:35" ht="12.75">
      <c r="A67" s="18" t="s">
        <v>193</v>
      </c>
      <c r="B67" s="11" t="s">
        <v>194</v>
      </c>
      <c r="C67" s="34">
        <v>314921505</v>
      </c>
      <c r="D67" s="34">
        <v>314921505</v>
      </c>
      <c r="E67" s="34" t="s">
        <v>76</v>
      </c>
      <c r="F67" s="34" t="s">
        <v>76</v>
      </c>
      <c r="G67" s="34" t="s">
        <v>76</v>
      </c>
      <c r="H67" s="34" t="s">
        <v>76</v>
      </c>
      <c r="I67" s="34" t="s">
        <v>76</v>
      </c>
      <c r="J67" s="34" t="s">
        <v>76</v>
      </c>
      <c r="K67" s="34" t="s">
        <v>76</v>
      </c>
      <c r="L67" s="34" t="s">
        <v>76</v>
      </c>
      <c r="M67" s="34" t="s">
        <v>76</v>
      </c>
      <c r="N67" s="34" t="s">
        <v>76</v>
      </c>
      <c r="O67" s="34" t="s">
        <v>76</v>
      </c>
      <c r="P67" s="34" t="s">
        <v>76</v>
      </c>
      <c r="Q67" s="34" t="s">
        <v>76</v>
      </c>
      <c r="R67" s="34" t="s">
        <v>76</v>
      </c>
      <c r="S67" s="34" t="s">
        <v>76</v>
      </c>
      <c r="T67" s="34" t="s">
        <v>76</v>
      </c>
      <c r="U67" s="34" t="s">
        <v>76</v>
      </c>
      <c r="V67" s="34" t="s">
        <v>76</v>
      </c>
      <c r="W67" s="34" t="s">
        <v>76</v>
      </c>
      <c r="X67" s="34" t="s">
        <v>76</v>
      </c>
      <c r="Y67" s="34" t="s">
        <v>76</v>
      </c>
      <c r="Z67" s="34" t="s">
        <v>76</v>
      </c>
      <c r="AA67" s="34" t="s">
        <v>76</v>
      </c>
      <c r="AB67" s="34" t="s">
        <v>76</v>
      </c>
      <c r="AC67" s="34" t="s">
        <v>76</v>
      </c>
      <c r="AD67" s="34" t="s">
        <v>76</v>
      </c>
      <c r="AE67" s="34" t="s">
        <v>76</v>
      </c>
      <c r="AF67" s="34" t="s">
        <v>76</v>
      </c>
      <c r="AG67" s="34" t="s">
        <v>76</v>
      </c>
      <c r="AH67" s="34" t="s">
        <v>76</v>
      </c>
      <c r="AI67" s="34">
        <v>314921505</v>
      </c>
    </row>
    <row r="68" spans="1:35" ht="12.75">
      <c r="A68" s="18" t="s">
        <v>195</v>
      </c>
      <c r="B68" s="11" t="s">
        <v>196</v>
      </c>
      <c r="C68" s="34" t="s">
        <v>76</v>
      </c>
      <c r="D68" s="34" t="s">
        <v>76</v>
      </c>
      <c r="E68" s="34" t="s">
        <v>76</v>
      </c>
      <c r="F68" s="34" t="s">
        <v>76</v>
      </c>
      <c r="G68" s="34" t="s">
        <v>76</v>
      </c>
      <c r="H68" s="34" t="s">
        <v>76</v>
      </c>
      <c r="I68" s="34" t="s">
        <v>76</v>
      </c>
      <c r="J68" s="34" t="s">
        <v>76</v>
      </c>
      <c r="K68" s="34" t="s">
        <v>76</v>
      </c>
      <c r="L68" s="34" t="s">
        <v>76</v>
      </c>
      <c r="M68" s="34" t="s">
        <v>76</v>
      </c>
      <c r="N68" s="34" t="s">
        <v>76</v>
      </c>
      <c r="O68" s="34" t="s">
        <v>76</v>
      </c>
      <c r="P68" s="34" t="s">
        <v>76</v>
      </c>
      <c r="Q68" s="34" t="s">
        <v>76</v>
      </c>
      <c r="R68" s="34" t="s">
        <v>76</v>
      </c>
      <c r="S68" s="34" t="s">
        <v>76</v>
      </c>
      <c r="T68" s="34" t="s">
        <v>76</v>
      </c>
      <c r="U68" s="34" t="s">
        <v>76</v>
      </c>
      <c r="V68" s="34" t="s">
        <v>76</v>
      </c>
      <c r="W68" s="34" t="s">
        <v>76</v>
      </c>
      <c r="X68" s="34" t="s">
        <v>76</v>
      </c>
      <c r="Y68" s="34" t="s">
        <v>76</v>
      </c>
      <c r="Z68" s="34" t="s">
        <v>76</v>
      </c>
      <c r="AA68" s="34" t="s">
        <v>76</v>
      </c>
      <c r="AB68" s="34" t="s">
        <v>76</v>
      </c>
      <c r="AC68" s="34" t="s">
        <v>76</v>
      </c>
      <c r="AD68" s="34" t="s">
        <v>76</v>
      </c>
      <c r="AE68" s="34" t="s">
        <v>76</v>
      </c>
      <c r="AF68" s="34" t="s">
        <v>76</v>
      </c>
      <c r="AG68" s="34" t="s">
        <v>76</v>
      </c>
      <c r="AH68" s="34" t="s">
        <v>76</v>
      </c>
      <c r="AI68" s="34" t="s">
        <v>76</v>
      </c>
    </row>
    <row r="69" spans="1:35" ht="12.75">
      <c r="A69" s="18" t="s">
        <v>197</v>
      </c>
      <c r="B69" s="11" t="s">
        <v>198</v>
      </c>
      <c r="C69" s="34" t="s">
        <v>76</v>
      </c>
      <c r="D69" s="34" t="s">
        <v>76</v>
      </c>
      <c r="E69" s="34" t="s">
        <v>76</v>
      </c>
      <c r="F69" s="34" t="s">
        <v>76</v>
      </c>
      <c r="G69" s="34" t="s">
        <v>76</v>
      </c>
      <c r="H69" s="34" t="s">
        <v>76</v>
      </c>
      <c r="I69" s="34" t="s">
        <v>76</v>
      </c>
      <c r="J69" s="34" t="s">
        <v>76</v>
      </c>
      <c r="K69" s="34" t="s">
        <v>76</v>
      </c>
      <c r="L69" s="34" t="s">
        <v>76</v>
      </c>
      <c r="M69" s="34" t="s">
        <v>76</v>
      </c>
      <c r="N69" s="34" t="s">
        <v>76</v>
      </c>
      <c r="O69" s="34" t="s">
        <v>76</v>
      </c>
      <c r="P69" s="34" t="s">
        <v>76</v>
      </c>
      <c r="Q69" s="34" t="s">
        <v>76</v>
      </c>
      <c r="R69" s="34" t="s">
        <v>76</v>
      </c>
      <c r="S69" s="34" t="s">
        <v>76</v>
      </c>
      <c r="T69" s="34" t="s">
        <v>76</v>
      </c>
      <c r="U69" s="34" t="s">
        <v>76</v>
      </c>
      <c r="V69" s="34" t="s">
        <v>76</v>
      </c>
      <c r="W69" s="34" t="s">
        <v>76</v>
      </c>
      <c r="X69" s="34" t="s">
        <v>76</v>
      </c>
      <c r="Y69" s="34" t="s">
        <v>76</v>
      </c>
      <c r="Z69" s="34" t="s">
        <v>76</v>
      </c>
      <c r="AA69" s="34" t="s">
        <v>76</v>
      </c>
      <c r="AB69" s="34" t="s">
        <v>76</v>
      </c>
      <c r="AC69" s="34" t="s">
        <v>76</v>
      </c>
      <c r="AD69" s="34" t="s">
        <v>76</v>
      </c>
      <c r="AE69" s="34" t="s">
        <v>76</v>
      </c>
      <c r="AF69" s="34" t="s">
        <v>76</v>
      </c>
      <c r="AG69" s="34" t="s">
        <v>76</v>
      </c>
      <c r="AH69" s="34" t="s">
        <v>76</v>
      </c>
      <c r="AI69" s="34" t="s">
        <v>76</v>
      </c>
    </row>
    <row r="70" spans="1:35" ht="12.75">
      <c r="A70" s="18" t="s">
        <v>199</v>
      </c>
      <c r="B70" s="11" t="s">
        <v>200</v>
      </c>
      <c r="C70" s="34" t="s">
        <v>76</v>
      </c>
      <c r="D70" s="34" t="s">
        <v>76</v>
      </c>
      <c r="E70" s="34" t="s">
        <v>76</v>
      </c>
      <c r="F70" s="34" t="s">
        <v>76</v>
      </c>
      <c r="G70" s="34" t="s">
        <v>76</v>
      </c>
      <c r="H70" s="34" t="s">
        <v>76</v>
      </c>
      <c r="I70" s="34" t="s">
        <v>76</v>
      </c>
      <c r="J70" s="34" t="s">
        <v>76</v>
      </c>
      <c r="K70" s="34" t="s">
        <v>76</v>
      </c>
      <c r="L70" s="34" t="s">
        <v>76</v>
      </c>
      <c r="M70" s="34" t="s">
        <v>76</v>
      </c>
      <c r="N70" s="34" t="s">
        <v>76</v>
      </c>
      <c r="O70" s="34" t="s">
        <v>76</v>
      </c>
      <c r="P70" s="34" t="s">
        <v>76</v>
      </c>
      <c r="Q70" s="34" t="s">
        <v>76</v>
      </c>
      <c r="R70" s="34" t="s">
        <v>76</v>
      </c>
      <c r="S70" s="34" t="s">
        <v>76</v>
      </c>
      <c r="T70" s="34" t="s">
        <v>76</v>
      </c>
      <c r="U70" s="34" t="s">
        <v>76</v>
      </c>
      <c r="V70" s="34" t="s">
        <v>76</v>
      </c>
      <c r="W70" s="34" t="s">
        <v>76</v>
      </c>
      <c r="X70" s="34" t="s">
        <v>76</v>
      </c>
      <c r="Y70" s="34" t="s">
        <v>76</v>
      </c>
      <c r="Z70" s="34" t="s">
        <v>76</v>
      </c>
      <c r="AA70" s="34" t="s">
        <v>76</v>
      </c>
      <c r="AB70" s="34" t="s">
        <v>76</v>
      </c>
      <c r="AC70" s="34" t="s">
        <v>76</v>
      </c>
      <c r="AD70" s="34" t="s">
        <v>76</v>
      </c>
      <c r="AE70" s="34" t="s">
        <v>76</v>
      </c>
      <c r="AF70" s="34" t="s">
        <v>76</v>
      </c>
      <c r="AG70" s="34" t="s">
        <v>76</v>
      </c>
      <c r="AH70" s="34" t="s">
        <v>76</v>
      </c>
      <c r="AI70" s="34" t="s">
        <v>76</v>
      </c>
    </row>
    <row r="71" spans="1:35" ht="12.75">
      <c r="A71" s="18" t="s">
        <v>201</v>
      </c>
      <c r="B71" s="11" t="s">
        <v>202</v>
      </c>
      <c r="C71" s="34" t="s">
        <v>76</v>
      </c>
      <c r="D71" s="34" t="s">
        <v>76</v>
      </c>
      <c r="E71" s="34" t="s">
        <v>76</v>
      </c>
      <c r="F71" s="34" t="s">
        <v>76</v>
      </c>
      <c r="G71" s="34" t="s">
        <v>76</v>
      </c>
      <c r="H71" s="34" t="s">
        <v>76</v>
      </c>
      <c r="I71" s="34" t="s">
        <v>76</v>
      </c>
      <c r="J71" s="34" t="s">
        <v>76</v>
      </c>
      <c r="K71" s="34" t="s">
        <v>76</v>
      </c>
      <c r="L71" s="34" t="s">
        <v>76</v>
      </c>
      <c r="M71" s="34" t="s">
        <v>76</v>
      </c>
      <c r="N71" s="34" t="s">
        <v>76</v>
      </c>
      <c r="O71" s="34" t="s">
        <v>76</v>
      </c>
      <c r="P71" s="34" t="s">
        <v>76</v>
      </c>
      <c r="Q71" s="34" t="s">
        <v>76</v>
      </c>
      <c r="R71" s="34" t="s">
        <v>76</v>
      </c>
      <c r="S71" s="34" t="s">
        <v>76</v>
      </c>
      <c r="T71" s="34" t="s">
        <v>76</v>
      </c>
      <c r="U71" s="34" t="s">
        <v>76</v>
      </c>
      <c r="V71" s="34" t="s">
        <v>76</v>
      </c>
      <c r="W71" s="34" t="s">
        <v>76</v>
      </c>
      <c r="X71" s="34" t="s">
        <v>76</v>
      </c>
      <c r="Y71" s="34" t="s">
        <v>76</v>
      </c>
      <c r="Z71" s="34" t="s">
        <v>76</v>
      </c>
      <c r="AA71" s="34" t="s">
        <v>76</v>
      </c>
      <c r="AB71" s="34" t="s">
        <v>76</v>
      </c>
      <c r="AC71" s="34" t="s">
        <v>76</v>
      </c>
      <c r="AD71" s="34" t="s">
        <v>76</v>
      </c>
      <c r="AE71" s="34" t="s">
        <v>76</v>
      </c>
      <c r="AF71" s="34" t="s">
        <v>76</v>
      </c>
      <c r="AG71" s="34" t="s">
        <v>76</v>
      </c>
      <c r="AH71" s="34" t="s">
        <v>76</v>
      </c>
      <c r="AI71" s="34" t="s">
        <v>76</v>
      </c>
    </row>
    <row r="72" spans="1:35" ht="12.75">
      <c r="A72" s="18" t="s">
        <v>203</v>
      </c>
      <c r="B72" s="11" t="s">
        <v>204</v>
      </c>
      <c r="C72" s="34" t="s">
        <v>76</v>
      </c>
      <c r="D72" s="34" t="s">
        <v>76</v>
      </c>
      <c r="E72" s="34" t="s">
        <v>76</v>
      </c>
      <c r="F72" s="34" t="s">
        <v>76</v>
      </c>
      <c r="G72" s="34" t="s">
        <v>76</v>
      </c>
      <c r="H72" s="34" t="s">
        <v>76</v>
      </c>
      <c r="I72" s="34" t="s">
        <v>76</v>
      </c>
      <c r="J72" s="34" t="s">
        <v>76</v>
      </c>
      <c r="K72" s="34" t="s">
        <v>76</v>
      </c>
      <c r="L72" s="34" t="s">
        <v>76</v>
      </c>
      <c r="M72" s="34" t="s">
        <v>76</v>
      </c>
      <c r="N72" s="34" t="s">
        <v>76</v>
      </c>
      <c r="O72" s="34" t="s">
        <v>76</v>
      </c>
      <c r="P72" s="34" t="s">
        <v>76</v>
      </c>
      <c r="Q72" s="34" t="s">
        <v>76</v>
      </c>
      <c r="R72" s="34" t="s">
        <v>76</v>
      </c>
      <c r="S72" s="34" t="s">
        <v>76</v>
      </c>
      <c r="T72" s="34" t="s">
        <v>76</v>
      </c>
      <c r="U72" s="34" t="s">
        <v>76</v>
      </c>
      <c r="V72" s="34" t="s">
        <v>76</v>
      </c>
      <c r="W72" s="34" t="s">
        <v>76</v>
      </c>
      <c r="X72" s="34" t="s">
        <v>76</v>
      </c>
      <c r="Y72" s="34" t="s">
        <v>76</v>
      </c>
      <c r="Z72" s="34" t="s">
        <v>76</v>
      </c>
      <c r="AA72" s="34" t="s">
        <v>76</v>
      </c>
      <c r="AB72" s="34" t="s">
        <v>76</v>
      </c>
      <c r="AC72" s="34" t="s">
        <v>76</v>
      </c>
      <c r="AD72" s="34" t="s">
        <v>76</v>
      </c>
      <c r="AE72" s="34" t="s">
        <v>76</v>
      </c>
      <c r="AF72" s="34" t="s">
        <v>76</v>
      </c>
      <c r="AG72" s="34" t="s">
        <v>76</v>
      </c>
      <c r="AH72" s="34" t="s">
        <v>76</v>
      </c>
      <c r="AI72" s="34" t="s">
        <v>76</v>
      </c>
    </row>
    <row r="73" spans="1:35" ht="12.75">
      <c r="A73" s="18" t="s">
        <v>205</v>
      </c>
      <c r="B73" s="11" t="s">
        <v>206</v>
      </c>
      <c r="C73" s="34" t="s">
        <v>76</v>
      </c>
      <c r="D73" s="34" t="s">
        <v>76</v>
      </c>
      <c r="E73" s="34" t="s">
        <v>76</v>
      </c>
      <c r="F73" s="34" t="s">
        <v>76</v>
      </c>
      <c r="G73" s="34" t="s">
        <v>76</v>
      </c>
      <c r="H73" s="34" t="s">
        <v>76</v>
      </c>
      <c r="I73" s="34" t="s">
        <v>76</v>
      </c>
      <c r="J73" s="34" t="s">
        <v>76</v>
      </c>
      <c r="K73" s="34" t="s">
        <v>76</v>
      </c>
      <c r="L73" s="34" t="s">
        <v>76</v>
      </c>
      <c r="M73" s="34" t="s">
        <v>76</v>
      </c>
      <c r="N73" s="34" t="s">
        <v>76</v>
      </c>
      <c r="O73" s="34" t="s">
        <v>76</v>
      </c>
      <c r="P73" s="34" t="s">
        <v>76</v>
      </c>
      <c r="Q73" s="34" t="s">
        <v>76</v>
      </c>
      <c r="R73" s="34" t="s">
        <v>76</v>
      </c>
      <c r="S73" s="34" t="s">
        <v>76</v>
      </c>
      <c r="T73" s="34" t="s">
        <v>76</v>
      </c>
      <c r="U73" s="34" t="s">
        <v>76</v>
      </c>
      <c r="V73" s="34" t="s">
        <v>76</v>
      </c>
      <c r="W73" s="34" t="s">
        <v>76</v>
      </c>
      <c r="X73" s="34" t="s">
        <v>76</v>
      </c>
      <c r="Y73" s="34" t="s">
        <v>76</v>
      </c>
      <c r="Z73" s="34" t="s">
        <v>76</v>
      </c>
      <c r="AA73" s="34" t="s">
        <v>76</v>
      </c>
      <c r="AB73" s="34" t="s">
        <v>76</v>
      </c>
      <c r="AC73" s="34" t="s">
        <v>76</v>
      </c>
      <c r="AD73" s="34" t="s">
        <v>76</v>
      </c>
      <c r="AE73" s="34" t="s">
        <v>76</v>
      </c>
      <c r="AF73" s="34" t="s">
        <v>76</v>
      </c>
      <c r="AG73" s="34" t="s">
        <v>76</v>
      </c>
      <c r="AH73" s="34" t="s">
        <v>76</v>
      </c>
      <c r="AI73" s="34" t="s">
        <v>76</v>
      </c>
    </row>
    <row r="74" spans="1:35" ht="12.75">
      <c r="A74" s="18" t="s">
        <v>207</v>
      </c>
      <c r="B74" s="11" t="s">
        <v>208</v>
      </c>
      <c r="C74" s="34">
        <v>1324602923.95</v>
      </c>
      <c r="D74" s="34">
        <v>1324602923.95</v>
      </c>
      <c r="E74" s="34" t="s">
        <v>76</v>
      </c>
      <c r="F74" s="34" t="s">
        <v>76</v>
      </c>
      <c r="G74" s="34" t="s">
        <v>76</v>
      </c>
      <c r="H74" s="34" t="s">
        <v>76</v>
      </c>
      <c r="I74" s="34" t="s">
        <v>76</v>
      </c>
      <c r="J74" s="34" t="s">
        <v>76</v>
      </c>
      <c r="K74" s="34" t="s">
        <v>76</v>
      </c>
      <c r="L74" s="34" t="s">
        <v>76</v>
      </c>
      <c r="M74" s="34" t="s">
        <v>76</v>
      </c>
      <c r="N74" s="34" t="s">
        <v>76</v>
      </c>
      <c r="O74" s="34" t="s">
        <v>76</v>
      </c>
      <c r="P74" s="34" t="s">
        <v>76</v>
      </c>
      <c r="Q74" s="34" t="s">
        <v>76</v>
      </c>
      <c r="R74" s="34" t="s">
        <v>76</v>
      </c>
      <c r="S74" s="34" t="s">
        <v>76</v>
      </c>
      <c r="T74" s="34" t="s">
        <v>76</v>
      </c>
      <c r="U74" s="34" t="s">
        <v>76</v>
      </c>
      <c r="V74" s="34" t="s">
        <v>76</v>
      </c>
      <c r="W74" s="34" t="s">
        <v>76</v>
      </c>
      <c r="X74" s="34" t="s">
        <v>76</v>
      </c>
      <c r="Y74" s="34" t="s">
        <v>76</v>
      </c>
      <c r="Z74" s="34" t="s">
        <v>76</v>
      </c>
      <c r="AA74" s="34" t="s">
        <v>76</v>
      </c>
      <c r="AB74" s="34" t="s">
        <v>76</v>
      </c>
      <c r="AC74" s="34" t="s">
        <v>76</v>
      </c>
      <c r="AD74" s="34" t="s">
        <v>76</v>
      </c>
      <c r="AE74" s="34" t="s">
        <v>76</v>
      </c>
      <c r="AF74" s="34" t="s">
        <v>76</v>
      </c>
      <c r="AG74" s="34" t="s">
        <v>76</v>
      </c>
      <c r="AH74" s="34" t="s">
        <v>76</v>
      </c>
      <c r="AI74" s="34">
        <v>1324602923.95</v>
      </c>
    </row>
    <row r="75" spans="1:35" ht="12.75">
      <c r="A75" s="18" t="s">
        <v>209</v>
      </c>
      <c r="B75" s="11" t="s">
        <v>210</v>
      </c>
      <c r="C75" s="34">
        <v>2484565385.04</v>
      </c>
      <c r="D75" s="34">
        <v>2484565385.04</v>
      </c>
      <c r="E75" s="34" t="s">
        <v>76</v>
      </c>
      <c r="F75" s="34" t="s">
        <v>76</v>
      </c>
      <c r="G75" s="34" t="s">
        <v>76</v>
      </c>
      <c r="H75" s="34" t="s">
        <v>76</v>
      </c>
      <c r="I75" s="34">
        <v>171880733.94</v>
      </c>
      <c r="J75" s="34" t="s">
        <v>76</v>
      </c>
      <c r="K75" s="34" t="s">
        <v>76</v>
      </c>
      <c r="L75" s="34" t="s">
        <v>76</v>
      </c>
      <c r="M75" s="34" t="s">
        <v>76</v>
      </c>
      <c r="N75" s="34" t="s">
        <v>76</v>
      </c>
      <c r="O75" s="34" t="s">
        <v>76</v>
      </c>
      <c r="P75" s="34" t="s">
        <v>76</v>
      </c>
      <c r="Q75" s="34" t="s">
        <v>76</v>
      </c>
      <c r="R75" s="34" t="s">
        <v>76</v>
      </c>
      <c r="S75" s="34" t="s">
        <v>76</v>
      </c>
      <c r="T75" s="34" t="s">
        <v>76</v>
      </c>
      <c r="U75" s="34" t="s">
        <v>76</v>
      </c>
      <c r="V75" s="34" t="s">
        <v>76</v>
      </c>
      <c r="W75" s="34" t="s">
        <v>76</v>
      </c>
      <c r="X75" s="34" t="s">
        <v>76</v>
      </c>
      <c r="Y75" s="34" t="s">
        <v>76</v>
      </c>
      <c r="Z75" s="34" t="s">
        <v>76</v>
      </c>
      <c r="AA75" s="34" t="s">
        <v>76</v>
      </c>
      <c r="AB75" s="34" t="s">
        <v>76</v>
      </c>
      <c r="AC75" s="34" t="s">
        <v>76</v>
      </c>
      <c r="AD75" s="34" t="s">
        <v>76</v>
      </c>
      <c r="AE75" s="34" t="s">
        <v>76</v>
      </c>
      <c r="AF75" s="34" t="s">
        <v>76</v>
      </c>
      <c r="AG75" s="34" t="s">
        <v>76</v>
      </c>
      <c r="AH75" s="34" t="s">
        <v>76</v>
      </c>
      <c r="AI75" s="34">
        <v>2312684651.1</v>
      </c>
    </row>
    <row r="76" spans="1:35" ht="12.75">
      <c r="A76" s="18" t="s">
        <v>211</v>
      </c>
      <c r="B76" s="11" t="s">
        <v>212</v>
      </c>
      <c r="C76" s="34">
        <v>3883617568.67</v>
      </c>
      <c r="D76" s="34">
        <v>3883617568.67</v>
      </c>
      <c r="E76" s="34" t="s">
        <v>76</v>
      </c>
      <c r="F76" s="34" t="s">
        <v>76</v>
      </c>
      <c r="G76" s="34" t="s">
        <v>76</v>
      </c>
      <c r="H76" s="34" t="s">
        <v>76</v>
      </c>
      <c r="I76" s="34" t="s">
        <v>76</v>
      </c>
      <c r="J76" s="34" t="s">
        <v>76</v>
      </c>
      <c r="K76" s="34" t="s">
        <v>76</v>
      </c>
      <c r="L76" s="34" t="s">
        <v>76</v>
      </c>
      <c r="M76" s="34" t="s">
        <v>76</v>
      </c>
      <c r="N76" s="34" t="s">
        <v>76</v>
      </c>
      <c r="O76" s="34" t="s">
        <v>76</v>
      </c>
      <c r="P76" s="34" t="s">
        <v>76</v>
      </c>
      <c r="Q76" s="34" t="s">
        <v>76</v>
      </c>
      <c r="R76" s="34" t="s">
        <v>76</v>
      </c>
      <c r="S76" s="34" t="s">
        <v>76</v>
      </c>
      <c r="T76" s="34" t="s">
        <v>76</v>
      </c>
      <c r="U76" s="34" t="s">
        <v>76</v>
      </c>
      <c r="V76" s="34" t="s">
        <v>76</v>
      </c>
      <c r="W76" s="34" t="s">
        <v>76</v>
      </c>
      <c r="X76" s="34" t="s">
        <v>76</v>
      </c>
      <c r="Y76" s="34" t="s">
        <v>76</v>
      </c>
      <c r="Z76" s="34" t="s">
        <v>76</v>
      </c>
      <c r="AA76" s="34" t="s">
        <v>76</v>
      </c>
      <c r="AB76" s="34" t="s">
        <v>76</v>
      </c>
      <c r="AC76" s="34" t="s">
        <v>76</v>
      </c>
      <c r="AD76" s="34" t="s">
        <v>76</v>
      </c>
      <c r="AE76" s="34" t="s">
        <v>76</v>
      </c>
      <c r="AF76" s="34" t="s">
        <v>76</v>
      </c>
      <c r="AG76" s="34" t="s">
        <v>76</v>
      </c>
      <c r="AH76" s="34" t="s">
        <v>76</v>
      </c>
      <c r="AI76" s="34">
        <v>3883617568.67</v>
      </c>
    </row>
    <row r="77" spans="1:35" ht="12.75">
      <c r="A77" s="18" t="s">
        <v>213</v>
      </c>
      <c r="B77" s="11" t="s">
        <v>214</v>
      </c>
      <c r="C77" s="34">
        <v>213732.91</v>
      </c>
      <c r="D77" s="34">
        <v>213732.91</v>
      </c>
      <c r="E77" s="34" t="s">
        <v>76</v>
      </c>
      <c r="F77" s="34" t="s">
        <v>76</v>
      </c>
      <c r="G77" s="34" t="s">
        <v>76</v>
      </c>
      <c r="H77" s="34" t="s">
        <v>76</v>
      </c>
      <c r="I77" s="34" t="s">
        <v>76</v>
      </c>
      <c r="J77" s="34" t="s">
        <v>76</v>
      </c>
      <c r="K77" s="34" t="s">
        <v>76</v>
      </c>
      <c r="L77" s="34" t="s">
        <v>76</v>
      </c>
      <c r="M77" s="34" t="s">
        <v>76</v>
      </c>
      <c r="N77" s="34" t="s">
        <v>76</v>
      </c>
      <c r="O77" s="34" t="s">
        <v>76</v>
      </c>
      <c r="P77" s="34" t="s">
        <v>76</v>
      </c>
      <c r="Q77" s="34" t="s">
        <v>76</v>
      </c>
      <c r="R77" s="34" t="s">
        <v>76</v>
      </c>
      <c r="S77" s="34" t="s">
        <v>76</v>
      </c>
      <c r="T77" s="34" t="s">
        <v>76</v>
      </c>
      <c r="U77" s="34" t="s">
        <v>76</v>
      </c>
      <c r="V77" s="34">
        <v>213732.91</v>
      </c>
      <c r="W77" s="34" t="s">
        <v>76</v>
      </c>
      <c r="X77" s="34" t="s">
        <v>76</v>
      </c>
      <c r="Y77" s="34" t="s">
        <v>76</v>
      </c>
      <c r="Z77" s="34" t="s">
        <v>76</v>
      </c>
      <c r="AA77" s="34" t="s">
        <v>76</v>
      </c>
      <c r="AB77" s="34" t="s">
        <v>76</v>
      </c>
      <c r="AC77" s="34" t="s">
        <v>76</v>
      </c>
      <c r="AD77" s="34" t="s">
        <v>76</v>
      </c>
      <c r="AE77" s="34" t="s">
        <v>76</v>
      </c>
      <c r="AF77" s="34" t="s">
        <v>76</v>
      </c>
      <c r="AG77" s="34" t="s">
        <v>76</v>
      </c>
      <c r="AH77" s="34" t="s">
        <v>76</v>
      </c>
      <c r="AI77" s="34" t="s">
        <v>76</v>
      </c>
    </row>
    <row r="78" spans="1:35" ht="12.75">
      <c r="A78" s="18" t="s">
        <v>215</v>
      </c>
      <c r="B78" s="11" t="s">
        <v>216</v>
      </c>
      <c r="C78" s="34">
        <v>1195085.54</v>
      </c>
      <c r="D78" s="34">
        <v>1195085.54</v>
      </c>
      <c r="E78" s="34" t="s">
        <v>76</v>
      </c>
      <c r="F78" s="34">
        <v>126666.62</v>
      </c>
      <c r="G78" s="34" t="s">
        <v>76</v>
      </c>
      <c r="H78" s="34" t="s">
        <v>76</v>
      </c>
      <c r="I78" s="34" t="s">
        <v>76</v>
      </c>
      <c r="J78" s="34">
        <v>454854.67</v>
      </c>
      <c r="K78" s="34" t="s">
        <v>76</v>
      </c>
      <c r="L78" s="34" t="s">
        <v>76</v>
      </c>
      <c r="M78" s="34" t="s">
        <v>76</v>
      </c>
      <c r="N78" s="34" t="s">
        <v>76</v>
      </c>
      <c r="O78" s="34" t="s">
        <v>76</v>
      </c>
      <c r="P78" s="34" t="s">
        <v>76</v>
      </c>
      <c r="Q78" s="34" t="s">
        <v>76</v>
      </c>
      <c r="R78" s="34" t="s">
        <v>76</v>
      </c>
      <c r="S78" s="34" t="s">
        <v>76</v>
      </c>
      <c r="T78" s="34" t="s">
        <v>76</v>
      </c>
      <c r="U78" s="34" t="s">
        <v>76</v>
      </c>
      <c r="V78" s="34" t="s">
        <v>76</v>
      </c>
      <c r="W78" s="34" t="s">
        <v>76</v>
      </c>
      <c r="X78" s="34" t="s">
        <v>76</v>
      </c>
      <c r="Y78" s="34" t="s">
        <v>76</v>
      </c>
      <c r="Z78" s="34" t="s">
        <v>76</v>
      </c>
      <c r="AA78" s="34" t="s">
        <v>76</v>
      </c>
      <c r="AB78" s="34" t="s">
        <v>76</v>
      </c>
      <c r="AC78" s="34" t="s">
        <v>76</v>
      </c>
      <c r="AD78" s="34" t="s">
        <v>76</v>
      </c>
      <c r="AE78" s="34" t="s">
        <v>76</v>
      </c>
      <c r="AF78" s="34" t="s">
        <v>76</v>
      </c>
      <c r="AG78" s="34">
        <v>605279.63</v>
      </c>
      <c r="AH78" s="34" t="s">
        <v>76</v>
      </c>
      <c r="AI78" s="34">
        <v>8284.62</v>
      </c>
    </row>
    <row r="79" spans="1:35" ht="12.75">
      <c r="A79" s="18" t="s">
        <v>217</v>
      </c>
      <c r="B79" s="11" t="s">
        <v>218</v>
      </c>
      <c r="C79" s="34" t="s">
        <v>76</v>
      </c>
      <c r="D79" s="34" t="s">
        <v>76</v>
      </c>
      <c r="E79" s="34" t="s">
        <v>76</v>
      </c>
      <c r="F79" s="34" t="s">
        <v>76</v>
      </c>
      <c r="G79" s="34" t="s">
        <v>76</v>
      </c>
      <c r="H79" s="34" t="s">
        <v>76</v>
      </c>
      <c r="I79" s="34" t="s">
        <v>76</v>
      </c>
      <c r="J79" s="34" t="s">
        <v>76</v>
      </c>
      <c r="K79" s="34" t="s">
        <v>76</v>
      </c>
      <c r="L79" s="34" t="s">
        <v>76</v>
      </c>
      <c r="M79" s="34" t="s">
        <v>76</v>
      </c>
      <c r="N79" s="34" t="s">
        <v>76</v>
      </c>
      <c r="O79" s="34" t="s">
        <v>76</v>
      </c>
      <c r="P79" s="34" t="s">
        <v>76</v>
      </c>
      <c r="Q79" s="34" t="s">
        <v>76</v>
      </c>
      <c r="R79" s="34" t="s">
        <v>76</v>
      </c>
      <c r="S79" s="34" t="s">
        <v>76</v>
      </c>
      <c r="T79" s="34" t="s">
        <v>76</v>
      </c>
      <c r="U79" s="34" t="s">
        <v>76</v>
      </c>
      <c r="V79" s="34" t="s">
        <v>76</v>
      </c>
      <c r="W79" s="34" t="s">
        <v>76</v>
      </c>
      <c r="X79" s="34" t="s">
        <v>76</v>
      </c>
      <c r="Y79" s="34" t="s">
        <v>76</v>
      </c>
      <c r="Z79" s="34" t="s">
        <v>76</v>
      </c>
      <c r="AA79" s="34" t="s">
        <v>76</v>
      </c>
      <c r="AB79" s="34" t="s">
        <v>76</v>
      </c>
      <c r="AC79" s="34" t="s">
        <v>76</v>
      </c>
      <c r="AD79" s="34" t="s">
        <v>76</v>
      </c>
      <c r="AE79" s="34" t="s">
        <v>76</v>
      </c>
      <c r="AF79" s="34" t="s">
        <v>76</v>
      </c>
      <c r="AG79" s="34" t="s">
        <v>76</v>
      </c>
      <c r="AH79" s="34" t="s">
        <v>76</v>
      </c>
      <c r="AI79" s="34" t="s">
        <v>76</v>
      </c>
    </row>
    <row r="80" spans="1:35" ht="12.75">
      <c r="A80" s="18" t="s">
        <v>219</v>
      </c>
      <c r="B80" s="11" t="s">
        <v>220</v>
      </c>
      <c r="C80" s="34">
        <v>109697672.58</v>
      </c>
      <c r="D80" s="34">
        <v>109697672.58</v>
      </c>
      <c r="E80" s="34" t="s">
        <v>76</v>
      </c>
      <c r="F80" s="34" t="s">
        <v>76</v>
      </c>
      <c r="G80" s="34" t="s">
        <v>76</v>
      </c>
      <c r="H80" s="34" t="s">
        <v>76</v>
      </c>
      <c r="I80" s="34" t="s">
        <v>76</v>
      </c>
      <c r="J80" s="34" t="s">
        <v>76</v>
      </c>
      <c r="K80" s="34" t="s">
        <v>76</v>
      </c>
      <c r="L80" s="34" t="s">
        <v>76</v>
      </c>
      <c r="M80" s="34" t="s">
        <v>76</v>
      </c>
      <c r="N80" s="34" t="s">
        <v>76</v>
      </c>
      <c r="O80" s="34" t="s">
        <v>76</v>
      </c>
      <c r="P80" s="34" t="s">
        <v>76</v>
      </c>
      <c r="Q80" s="34" t="s">
        <v>76</v>
      </c>
      <c r="R80" s="34" t="s">
        <v>76</v>
      </c>
      <c r="S80" s="34" t="s">
        <v>76</v>
      </c>
      <c r="T80" s="34" t="s">
        <v>76</v>
      </c>
      <c r="U80" s="34" t="s">
        <v>76</v>
      </c>
      <c r="V80" s="34" t="s">
        <v>76</v>
      </c>
      <c r="W80" s="34" t="s">
        <v>76</v>
      </c>
      <c r="X80" s="34" t="s">
        <v>76</v>
      </c>
      <c r="Y80" s="34" t="s">
        <v>76</v>
      </c>
      <c r="Z80" s="34" t="s">
        <v>76</v>
      </c>
      <c r="AA80" s="34" t="s">
        <v>76</v>
      </c>
      <c r="AB80" s="34" t="s">
        <v>76</v>
      </c>
      <c r="AC80" s="34" t="s">
        <v>76</v>
      </c>
      <c r="AD80" s="34" t="s">
        <v>76</v>
      </c>
      <c r="AE80" s="34" t="s">
        <v>76</v>
      </c>
      <c r="AF80" s="34" t="s">
        <v>76</v>
      </c>
      <c r="AG80" s="34" t="s">
        <v>76</v>
      </c>
      <c r="AH80" s="34" t="s">
        <v>76</v>
      </c>
      <c r="AI80" s="34">
        <v>109697672.58</v>
      </c>
    </row>
    <row r="81" spans="1:35" ht="12.75">
      <c r="A81" s="18" t="s">
        <v>221</v>
      </c>
      <c r="B81" s="11" t="s">
        <v>222</v>
      </c>
      <c r="C81" s="34">
        <v>212670</v>
      </c>
      <c r="D81" s="34">
        <v>212670</v>
      </c>
      <c r="E81" s="34" t="s">
        <v>76</v>
      </c>
      <c r="F81" s="34" t="s">
        <v>76</v>
      </c>
      <c r="G81" s="34" t="s">
        <v>76</v>
      </c>
      <c r="H81" s="34" t="s">
        <v>76</v>
      </c>
      <c r="I81" s="34" t="s">
        <v>76</v>
      </c>
      <c r="J81" s="34" t="s">
        <v>76</v>
      </c>
      <c r="K81" s="34" t="s">
        <v>76</v>
      </c>
      <c r="L81" s="34" t="s">
        <v>76</v>
      </c>
      <c r="M81" s="34" t="s">
        <v>76</v>
      </c>
      <c r="N81" s="34" t="s">
        <v>76</v>
      </c>
      <c r="O81" s="34" t="s">
        <v>76</v>
      </c>
      <c r="P81" s="34" t="s">
        <v>76</v>
      </c>
      <c r="Q81" s="34" t="s">
        <v>76</v>
      </c>
      <c r="R81" s="34" t="s">
        <v>76</v>
      </c>
      <c r="S81" s="34" t="s">
        <v>76</v>
      </c>
      <c r="T81" s="34" t="s">
        <v>76</v>
      </c>
      <c r="U81" s="34" t="s">
        <v>76</v>
      </c>
      <c r="V81" s="34" t="s">
        <v>76</v>
      </c>
      <c r="W81" s="34" t="s">
        <v>76</v>
      </c>
      <c r="X81" s="34" t="s">
        <v>76</v>
      </c>
      <c r="Y81" s="34" t="s">
        <v>76</v>
      </c>
      <c r="Z81" s="34" t="s">
        <v>76</v>
      </c>
      <c r="AA81" s="34" t="s">
        <v>76</v>
      </c>
      <c r="AB81" s="34" t="s">
        <v>76</v>
      </c>
      <c r="AC81" s="34" t="s">
        <v>76</v>
      </c>
      <c r="AD81" s="34" t="s">
        <v>76</v>
      </c>
      <c r="AE81" s="34" t="s">
        <v>76</v>
      </c>
      <c r="AF81" s="34" t="s">
        <v>76</v>
      </c>
      <c r="AG81" s="34" t="s">
        <v>76</v>
      </c>
      <c r="AH81" s="34" t="s">
        <v>76</v>
      </c>
      <c r="AI81" s="34">
        <v>212670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9"/>
  <sheetViews>
    <sheetView zoomScale="145" zoomScaleNormal="145" workbookViewId="0" topLeftCell="A73">
      <selection activeCell="C100" sqref="C100"/>
    </sheetView>
  </sheetViews>
  <sheetFormatPr defaultColWidth="9.00390625" defaultRowHeight="12.75"/>
  <cols>
    <col min="1" max="1" width="29.625" style="0" customWidth="1"/>
    <col min="2" max="2" width="0.875" style="0" hidden="1" customWidth="1"/>
    <col min="3" max="3" width="20.25390625" style="0" bestFit="1" customWidth="1"/>
    <col min="4" max="4" width="15.375" style="0" customWidth="1"/>
    <col min="5" max="6" width="11.875" style="0" bestFit="1" customWidth="1"/>
    <col min="7" max="30" width="11.125" style="0" bestFit="1" customWidth="1"/>
    <col min="31" max="33" width="11.875" style="0" bestFit="1" customWidth="1"/>
    <col min="34" max="34" width="11.125" style="0" bestFit="1" customWidth="1"/>
  </cols>
  <sheetData>
    <row r="1" ht="12.75">
      <c r="A1" t="s">
        <v>346</v>
      </c>
    </row>
    <row r="2" spans="1:34" ht="41.25">
      <c r="A2" s="16"/>
      <c r="B2" s="16"/>
      <c r="C2" s="20" t="s">
        <v>243</v>
      </c>
      <c r="D2" s="20" t="s">
        <v>242</v>
      </c>
      <c r="E2" s="20" t="s">
        <v>241</v>
      </c>
      <c r="F2" s="20" t="s">
        <v>240</v>
      </c>
      <c r="G2" s="21" t="s">
        <v>239</v>
      </c>
      <c r="H2" s="20" t="s">
        <v>238</v>
      </c>
      <c r="I2" s="20" t="s">
        <v>237</v>
      </c>
      <c r="J2" s="20" t="s">
        <v>236</v>
      </c>
      <c r="K2" s="21" t="s">
        <v>235</v>
      </c>
      <c r="L2" s="20" t="s">
        <v>234</v>
      </c>
      <c r="M2" s="20" t="s">
        <v>233</v>
      </c>
      <c r="N2" s="20" t="s">
        <v>232</v>
      </c>
      <c r="O2" s="20" t="s">
        <v>231</v>
      </c>
      <c r="P2" s="20" t="s">
        <v>230</v>
      </c>
      <c r="Q2" s="20" t="s">
        <v>229</v>
      </c>
      <c r="R2" s="20" t="s">
        <v>228</v>
      </c>
      <c r="S2" s="20" t="s">
        <v>227</v>
      </c>
      <c r="T2" s="33" t="s">
        <v>226</v>
      </c>
      <c r="U2" s="20" t="s">
        <v>225</v>
      </c>
      <c r="V2" s="20" t="s">
        <v>224</v>
      </c>
      <c r="W2" s="20" t="s">
        <v>223</v>
      </c>
      <c r="X2" s="20" t="s">
        <v>72</v>
      </c>
      <c r="Y2" s="20" t="s">
        <v>71</v>
      </c>
      <c r="Z2" s="20" t="s">
        <v>70</v>
      </c>
      <c r="AA2" s="20" t="s">
        <v>69</v>
      </c>
      <c r="AB2" s="20" t="s">
        <v>68</v>
      </c>
      <c r="AC2" s="20" t="s">
        <v>67</v>
      </c>
      <c r="AD2" s="33" t="s">
        <v>66</v>
      </c>
      <c r="AE2" s="20" t="s">
        <v>65</v>
      </c>
      <c r="AF2" s="33" t="s">
        <v>64</v>
      </c>
      <c r="AG2" s="33" t="s">
        <v>63</v>
      </c>
      <c r="AH2" s="21" t="s">
        <v>62</v>
      </c>
    </row>
    <row r="3" spans="1:34" ht="12.75">
      <c r="A3" s="16"/>
      <c r="B3" s="16"/>
      <c r="C3" s="16"/>
      <c r="D3" s="20" t="s">
        <v>244</v>
      </c>
      <c r="E3" s="22" t="s">
        <v>245</v>
      </c>
      <c r="F3" s="23" t="s">
        <v>246</v>
      </c>
      <c r="G3" s="22" t="s">
        <v>247</v>
      </c>
      <c r="H3" s="20" t="s">
        <v>248</v>
      </c>
      <c r="I3" s="20" t="s">
        <v>249</v>
      </c>
      <c r="J3" s="20" t="s">
        <v>250</v>
      </c>
      <c r="K3" s="20" t="s">
        <v>251</v>
      </c>
      <c r="L3" s="20" t="s">
        <v>252</v>
      </c>
      <c r="M3" s="20" t="s">
        <v>253</v>
      </c>
      <c r="N3" s="20" t="s">
        <v>254</v>
      </c>
      <c r="O3" s="20" t="s">
        <v>314</v>
      </c>
      <c r="P3" s="20" t="s">
        <v>315</v>
      </c>
      <c r="Q3" s="20" t="s">
        <v>316</v>
      </c>
      <c r="R3" s="20" t="s">
        <v>317</v>
      </c>
      <c r="S3" s="20" t="s">
        <v>318</v>
      </c>
      <c r="T3" s="20" t="s">
        <v>319</v>
      </c>
      <c r="U3" s="20" t="s">
        <v>320</v>
      </c>
      <c r="V3" s="20" t="s">
        <v>321</v>
      </c>
      <c r="W3" s="20" t="s">
        <v>322</v>
      </c>
      <c r="X3" s="20" t="s">
        <v>323</v>
      </c>
      <c r="Y3" s="20" t="s">
        <v>324</v>
      </c>
      <c r="Z3" s="20" t="s">
        <v>325</v>
      </c>
      <c r="AA3" s="20" t="s">
        <v>334</v>
      </c>
      <c r="AB3" s="20" t="s">
        <v>335</v>
      </c>
      <c r="AC3" s="20" t="s">
        <v>336</v>
      </c>
      <c r="AD3" s="20" t="s">
        <v>337</v>
      </c>
      <c r="AE3" s="20" t="s">
        <v>338</v>
      </c>
      <c r="AF3" s="23" t="s">
        <v>339</v>
      </c>
      <c r="AG3" s="22" t="s">
        <v>340</v>
      </c>
      <c r="AH3" s="20" t="s">
        <v>20</v>
      </c>
    </row>
    <row r="4" spans="1:34" ht="12.75">
      <c r="A4" s="24" t="s">
        <v>255</v>
      </c>
      <c r="B4" s="25" t="s">
        <v>126</v>
      </c>
      <c r="C4" s="34">
        <v>21558451683.97</v>
      </c>
      <c r="D4" s="34">
        <v>21558451683.97</v>
      </c>
      <c r="E4" s="34">
        <v>452293910</v>
      </c>
      <c r="F4" s="34">
        <v>43116903368</v>
      </c>
      <c r="G4" s="34">
        <v>21558451684</v>
      </c>
      <c r="H4" s="34">
        <v>856397667.32</v>
      </c>
      <c r="I4" s="34">
        <v>416616290</v>
      </c>
      <c r="J4" s="34">
        <v>6400939253.01</v>
      </c>
      <c r="K4" s="34">
        <v>139462724.41</v>
      </c>
      <c r="L4" s="34">
        <v>139462724.41</v>
      </c>
      <c r="M4" s="34">
        <v>139462724.41</v>
      </c>
      <c r="N4" s="34">
        <v>139462724.41</v>
      </c>
      <c r="O4" s="34">
        <v>139462724.41</v>
      </c>
      <c r="P4" s="34">
        <v>139462724.41</v>
      </c>
      <c r="Q4" s="34">
        <v>139462724.41</v>
      </c>
      <c r="R4" s="34">
        <v>139462724.41</v>
      </c>
      <c r="S4" s="34">
        <v>13946272.44</v>
      </c>
      <c r="T4" s="34">
        <v>13946272.44</v>
      </c>
      <c r="U4" s="34">
        <v>139462724.41</v>
      </c>
      <c r="V4" s="34">
        <v>139462724.41</v>
      </c>
      <c r="W4" s="34">
        <v>139462724.41</v>
      </c>
      <c r="X4" s="34">
        <v>139462724.41</v>
      </c>
      <c r="Y4" s="34">
        <v>139462724.41</v>
      </c>
      <c r="Z4" s="34">
        <v>139462724.41</v>
      </c>
      <c r="AA4" s="34">
        <v>139462724.41</v>
      </c>
      <c r="AB4" s="34">
        <v>139462724.41</v>
      </c>
      <c r="AC4" s="34">
        <v>139462724.41</v>
      </c>
      <c r="AD4" s="34">
        <v>21558451684</v>
      </c>
      <c r="AE4" s="34">
        <v>1516376000</v>
      </c>
      <c r="AF4" s="34">
        <v>2271543153.7</v>
      </c>
      <c r="AG4" s="34">
        <v>2271543153.7</v>
      </c>
      <c r="AH4" s="34">
        <v>139462724.41</v>
      </c>
    </row>
    <row r="5" spans="1:34" ht="12.75">
      <c r="A5" s="26" t="s">
        <v>127</v>
      </c>
      <c r="B5" s="25" t="s">
        <v>128</v>
      </c>
      <c r="C5" s="34">
        <v>1037574691.97</v>
      </c>
      <c r="D5" s="34">
        <v>1037574691.97</v>
      </c>
      <c r="E5" s="34" t="s">
        <v>256</v>
      </c>
      <c r="F5" s="34" t="s">
        <v>257</v>
      </c>
      <c r="G5" s="34" t="s">
        <v>258</v>
      </c>
      <c r="H5" s="34" t="s">
        <v>259</v>
      </c>
      <c r="I5" s="34" t="s">
        <v>260</v>
      </c>
      <c r="J5" s="34" t="s">
        <v>261</v>
      </c>
      <c r="K5" s="34" t="s">
        <v>262</v>
      </c>
      <c r="L5" s="34" t="s">
        <v>262</v>
      </c>
      <c r="M5" s="34" t="s">
        <v>262</v>
      </c>
      <c r="N5" s="34" t="s">
        <v>262</v>
      </c>
      <c r="O5" s="34" t="s">
        <v>262</v>
      </c>
      <c r="P5" s="34" t="s">
        <v>262</v>
      </c>
      <c r="Q5" s="34" t="s">
        <v>262</v>
      </c>
      <c r="R5" s="34" t="s">
        <v>262</v>
      </c>
      <c r="S5" s="34" t="s">
        <v>326</v>
      </c>
      <c r="T5" s="34" t="s">
        <v>326</v>
      </c>
      <c r="U5" s="34" t="s">
        <v>262</v>
      </c>
      <c r="V5" s="34" t="s">
        <v>262</v>
      </c>
      <c r="W5" s="34" t="s">
        <v>262</v>
      </c>
      <c r="X5" s="34" t="s">
        <v>262</v>
      </c>
      <c r="Y5" s="34" t="s">
        <v>262</v>
      </c>
      <c r="Z5" s="34" t="s">
        <v>262</v>
      </c>
      <c r="AA5" s="34" t="s">
        <v>262</v>
      </c>
      <c r="AB5" s="34" t="s">
        <v>262</v>
      </c>
      <c r="AC5" s="34" t="s">
        <v>262</v>
      </c>
      <c r="AD5" s="34" t="s">
        <v>258</v>
      </c>
      <c r="AE5" s="34" t="s">
        <v>341</v>
      </c>
      <c r="AF5" s="34" t="s">
        <v>342</v>
      </c>
      <c r="AG5" s="34" t="s">
        <v>342</v>
      </c>
      <c r="AH5" s="34" t="s">
        <v>262</v>
      </c>
    </row>
    <row r="6" spans="1:34" ht="12.75">
      <c r="A6" s="26" t="s">
        <v>129</v>
      </c>
      <c r="B6" s="25" t="s">
        <v>130</v>
      </c>
      <c r="C6" s="34">
        <v>20520876992</v>
      </c>
      <c r="D6" s="34">
        <v>20520876992</v>
      </c>
      <c r="E6" s="34" t="s">
        <v>264</v>
      </c>
      <c r="F6" s="34" t="s">
        <v>265</v>
      </c>
      <c r="G6" s="34" t="s">
        <v>263</v>
      </c>
      <c r="H6" s="34" t="s">
        <v>266</v>
      </c>
      <c r="I6" s="34" t="s">
        <v>267</v>
      </c>
      <c r="J6" s="34" t="s">
        <v>268</v>
      </c>
      <c r="K6" s="34" t="s">
        <v>269</v>
      </c>
      <c r="L6" s="34" t="s">
        <v>269</v>
      </c>
      <c r="M6" s="34" t="s">
        <v>269</v>
      </c>
      <c r="N6" s="34" t="s">
        <v>269</v>
      </c>
      <c r="O6" s="34" t="s">
        <v>269</v>
      </c>
      <c r="P6" s="34" t="s">
        <v>269</v>
      </c>
      <c r="Q6" s="34" t="s">
        <v>269</v>
      </c>
      <c r="R6" s="34" t="s">
        <v>269</v>
      </c>
      <c r="S6" s="34" t="s">
        <v>327</v>
      </c>
      <c r="T6" s="34" t="s">
        <v>327</v>
      </c>
      <c r="U6" s="34" t="s">
        <v>269</v>
      </c>
      <c r="V6" s="34" t="s">
        <v>269</v>
      </c>
      <c r="W6" s="34" t="s">
        <v>269</v>
      </c>
      <c r="X6" s="34" t="s">
        <v>269</v>
      </c>
      <c r="Y6" s="34" t="s">
        <v>269</v>
      </c>
      <c r="Z6" s="34" t="s">
        <v>269</v>
      </c>
      <c r="AA6" s="34" t="s">
        <v>269</v>
      </c>
      <c r="AB6" s="34" t="s">
        <v>269</v>
      </c>
      <c r="AC6" s="34" t="s">
        <v>269</v>
      </c>
      <c r="AD6" s="34" t="s">
        <v>263</v>
      </c>
      <c r="AE6" s="34" t="s">
        <v>343</v>
      </c>
      <c r="AF6" s="34" t="s">
        <v>344</v>
      </c>
      <c r="AG6" s="34" t="s">
        <v>344</v>
      </c>
      <c r="AH6" s="34" t="s">
        <v>269</v>
      </c>
    </row>
    <row r="7" spans="1:34" ht="12.75">
      <c r="A7" s="24" t="s">
        <v>131</v>
      </c>
      <c r="B7" s="25" t="s">
        <v>132</v>
      </c>
      <c r="C7" s="34">
        <v>-76086793.09</v>
      </c>
      <c r="D7" s="34">
        <v>-76086793.09</v>
      </c>
      <c r="E7" s="34" t="s">
        <v>76</v>
      </c>
      <c r="F7" s="34" t="s">
        <v>76</v>
      </c>
      <c r="G7" s="34" t="s">
        <v>76</v>
      </c>
      <c r="H7" s="34" t="s">
        <v>76</v>
      </c>
      <c r="I7" s="34" t="s">
        <v>76</v>
      </c>
      <c r="J7" s="34" t="s">
        <v>76</v>
      </c>
      <c r="K7" s="34" t="s">
        <v>76</v>
      </c>
      <c r="L7" s="34" t="s">
        <v>76</v>
      </c>
      <c r="M7" s="34" t="s">
        <v>76</v>
      </c>
      <c r="N7" s="34" t="s">
        <v>76</v>
      </c>
      <c r="O7" s="34" t="s">
        <v>76</v>
      </c>
      <c r="P7" s="34" t="s">
        <v>76</v>
      </c>
      <c r="Q7" s="34" t="s">
        <v>76</v>
      </c>
      <c r="R7" s="34" t="s">
        <v>76</v>
      </c>
      <c r="S7" s="34" t="s">
        <v>76</v>
      </c>
      <c r="T7" s="34" t="s">
        <v>76</v>
      </c>
      <c r="U7" s="34" t="s">
        <v>76</v>
      </c>
      <c r="V7" s="34" t="s">
        <v>76</v>
      </c>
      <c r="W7" s="34" t="s">
        <v>76</v>
      </c>
      <c r="X7" s="34" t="s">
        <v>76</v>
      </c>
      <c r="Y7" s="34" t="s">
        <v>76</v>
      </c>
      <c r="Z7" s="34" t="s">
        <v>76</v>
      </c>
      <c r="AA7" s="34" t="s">
        <v>76</v>
      </c>
      <c r="AB7" s="34" t="s">
        <v>76</v>
      </c>
      <c r="AC7" s="34" t="s">
        <v>76</v>
      </c>
      <c r="AD7" s="34" t="s">
        <v>76</v>
      </c>
      <c r="AE7" s="34" t="s">
        <v>76</v>
      </c>
      <c r="AF7" s="34" t="s">
        <v>76</v>
      </c>
      <c r="AG7" s="34" t="s">
        <v>76</v>
      </c>
      <c r="AH7" s="34" t="s">
        <v>76</v>
      </c>
    </row>
    <row r="8" spans="1:34" ht="12.75">
      <c r="A8" s="24" t="s">
        <v>270</v>
      </c>
      <c r="B8" s="25" t="s">
        <v>134</v>
      </c>
      <c r="C8" s="34">
        <v>91757964308.11</v>
      </c>
      <c r="D8" s="34">
        <v>0</v>
      </c>
      <c r="E8" s="34" t="s">
        <v>76</v>
      </c>
      <c r="F8" s="34" t="s">
        <v>76</v>
      </c>
      <c r="G8" s="34" t="s">
        <v>76</v>
      </c>
      <c r="H8" s="34" t="s">
        <v>76</v>
      </c>
      <c r="I8" s="34" t="s">
        <v>76</v>
      </c>
      <c r="J8" s="34" t="s">
        <v>76</v>
      </c>
      <c r="K8" s="34" t="s">
        <v>76</v>
      </c>
      <c r="L8" s="34" t="s">
        <v>76</v>
      </c>
      <c r="M8" s="34" t="s">
        <v>76</v>
      </c>
      <c r="N8" s="34" t="s">
        <v>76</v>
      </c>
      <c r="O8" s="34" t="s">
        <v>76</v>
      </c>
      <c r="P8" s="34" t="s">
        <v>76</v>
      </c>
      <c r="Q8" s="34" t="s">
        <v>76</v>
      </c>
      <c r="R8" s="34" t="s">
        <v>76</v>
      </c>
      <c r="S8" s="34" t="s">
        <v>76</v>
      </c>
      <c r="T8" s="34" t="s">
        <v>76</v>
      </c>
      <c r="U8" s="34" t="s">
        <v>76</v>
      </c>
      <c r="V8" s="34" t="s">
        <v>76</v>
      </c>
      <c r="W8" s="34" t="s">
        <v>76</v>
      </c>
      <c r="X8" s="34" t="s">
        <v>76</v>
      </c>
      <c r="Y8" s="34" t="s">
        <v>76</v>
      </c>
      <c r="Z8" s="34" t="s">
        <v>76</v>
      </c>
      <c r="AA8" s="34" t="s">
        <v>76</v>
      </c>
      <c r="AB8" s="34" t="s">
        <v>76</v>
      </c>
      <c r="AC8" s="34" t="s">
        <v>76</v>
      </c>
      <c r="AD8" s="34" t="s">
        <v>76</v>
      </c>
      <c r="AE8" s="34" t="s">
        <v>76</v>
      </c>
      <c r="AF8" s="34" t="s">
        <v>76</v>
      </c>
      <c r="AG8" s="34" t="s">
        <v>76</v>
      </c>
      <c r="AH8" s="34" t="s">
        <v>76</v>
      </c>
    </row>
    <row r="9" spans="1:34" ht="12.75">
      <c r="A9" s="24" t="s">
        <v>271</v>
      </c>
      <c r="B9" s="25" t="s">
        <v>272</v>
      </c>
      <c r="C9" s="34">
        <v>0</v>
      </c>
      <c r="D9" s="34" t="s">
        <v>76</v>
      </c>
      <c r="E9" s="34" t="s">
        <v>76</v>
      </c>
      <c r="F9" s="34" t="s">
        <v>76</v>
      </c>
      <c r="G9" s="34" t="s">
        <v>76</v>
      </c>
      <c r="H9" s="34" t="s">
        <v>76</v>
      </c>
      <c r="I9" s="34" t="s">
        <v>76</v>
      </c>
      <c r="J9" s="34" t="s">
        <v>76</v>
      </c>
      <c r="K9" s="34" t="s">
        <v>76</v>
      </c>
      <c r="L9" s="34" t="s">
        <v>76</v>
      </c>
      <c r="M9" s="34" t="s">
        <v>76</v>
      </c>
      <c r="N9" s="34" t="s">
        <v>76</v>
      </c>
      <c r="O9" s="34" t="s">
        <v>76</v>
      </c>
      <c r="P9" s="34" t="s">
        <v>76</v>
      </c>
      <c r="Q9" s="34" t="s">
        <v>76</v>
      </c>
      <c r="R9" s="34" t="s">
        <v>76</v>
      </c>
      <c r="S9" s="34" t="s">
        <v>76</v>
      </c>
      <c r="T9" s="34" t="s">
        <v>76</v>
      </c>
      <c r="U9" s="34" t="s">
        <v>76</v>
      </c>
      <c r="V9" s="34" t="s">
        <v>76</v>
      </c>
      <c r="W9" s="34" t="s">
        <v>76</v>
      </c>
      <c r="X9" s="34" t="s">
        <v>76</v>
      </c>
      <c r="Y9" s="34" t="s">
        <v>76</v>
      </c>
      <c r="Z9" s="34" t="s">
        <v>76</v>
      </c>
      <c r="AA9" s="34" t="s">
        <v>76</v>
      </c>
      <c r="AB9" s="34" t="s">
        <v>76</v>
      </c>
      <c r="AC9" s="34" t="s">
        <v>76</v>
      </c>
      <c r="AD9" s="34" t="s">
        <v>76</v>
      </c>
      <c r="AE9" s="34" t="s">
        <v>76</v>
      </c>
      <c r="AF9" s="34" t="s">
        <v>76</v>
      </c>
      <c r="AG9" s="34" t="s">
        <v>76</v>
      </c>
      <c r="AH9" s="34" t="s">
        <v>76</v>
      </c>
    </row>
    <row r="10" spans="1:34" ht="12.75">
      <c r="A10" s="24" t="s">
        <v>273</v>
      </c>
      <c r="B10" s="25" t="s">
        <v>136</v>
      </c>
      <c r="C10" s="34">
        <v>3234155911</v>
      </c>
      <c r="D10" s="34">
        <v>3234155911</v>
      </c>
      <c r="E10" s="34" t="s">
        <v>76</v>
      </c>
      <c r="F10" s="34" t="s">
        <v>76</v>
      </c>
      <c r="G10" s="34" t="s">
        <v>76</v>
      </c>
      <c r="H10" s="34" t="s">
        <v>76</v>
      </c>
      <c r="I10" s="34" t="s">
        <v>76</v>
      </c>
      <c r="J10" s="34" t="s">
        <v>76</v>
      </c>
      <c r="K10" s="34" t="s">
        <v>76</v>
      </c>
      <c r="L10" s="34" t="s">
        <v>76</v>
      </c>
      <c r="M10" s="34" t="s">
        <v>76</v>
      </c>
      <c r="N10" s="34" t="s">
        <v>76</v>
      </c>
      <c r="O10" s="34" t="s">
        <v>76</v>
      </c>
      <c r="P10" s="34" t="s">
        <v>76</v>
      </c>
      <c r="Q10" s="34" t="s">
        <v>76</v>
      </c>
      <c r="R10" s="34" t="s">
        <v>76</v>
      </c>
      <c r="S10" s="34" t="s">
        <v>76</v>
      </c>
      <c r="T10" s="34" t="s">
        <v>76</v>
      </c>
      <c r="U10" s="34" t="s">
        <v>76</v>
      </c>
      <c r="V10" s="34" t="s">
        <v>76</v>
      </c>
      <c r="W10" s="34" t="s">
        <v>76</v>
      </c>
      <c r="X10" s="34" t="s">
        <v>76</v>
      </c>
      <c r="Y10" s="34" t="s">
        <v>76</v>
      </c>
      <c r="Z10" s="34" t="s">
        <v>76</v>
      </c>
      <c r="AA10" s="34" t="s">
        <v>76</v>
      </c>
      <c r="AB10" s="34" t="s">
        <v>76</v>
      </c>
      <c r="AC10" s="34" t="s">
        <v>76</v>
      </c>
      <c r="AD10" s="34" t="s">
        <v>76</v>
      </c>
      <c r="AE10" s="34" t="s">
        <v>76</v>
      </c>
      <c r="AF10" s="34" t="s">
        <v>76</v>
      </c>
      <c r="AG10" s="34" t="s">
        <v>76</v>
      </c>
      <c r="AH10" s="34" t="s">
        <v>76</v>
      </c>
    </row>
    <row r="11" spans="1:34" ht="20.25" customHeight="1">
      <c r="A11" s="21" t="s">
        <v>274</v>
      </c>
      <c r="B11" s="25" t="s">
        <v>275</v>
      </c>
      <c r="C11" s="34">
        <v>3234155911</v>
      </c>
      <c r="D11" s="34">
        <v>3234155911</v>
      </c>
      <c r="E11" s="34" t="s">
        <v>76</v>
      </c>
      <c r="F11" s="34" t="s">
        <v>76</v>
      </c>
      <c r="G11" s="34" t="s">
        <v>76</v>
      </c>
      <c r="H11" s="34" t="s">
        <v>76</v>
      </c>
      <c r="I11" s="34" t="s">
        <v>76</v>
      </c>
      <c r="J11" s="34" t="s">
        <v>76</v>
      </c>
      <c r="K11" s="34" t="s">
        <v>76</v>
      </c>
      <c r="L11" s="34" t="s">
        <v>76</v>
      </c>
      <c r="M11" s="34" t="s">
        <v>76</v>
      </c>
      <c r="N11" s="34" t="s">
        <v>76</v>
      </c>
      <c r="O11" s="34" t="s">
        <v>76</v>
      </c>
      <c r="P11" s="34" t="s">
        <v>76</v>
      </c>
      <c r="Q11" s="34" t="s">
        <v>76</v>
      </c>
      <c r="R11" s="34" t="s">
        <v>76</v>
      </c>
      <c r="S11" s="34" t="s">
        <v>76</v>
      </c>
      <c r="T11" s="34" t="s">
        <v>76</v>
      </c>
      <c r="U11" s="34" t="s">
        <v>76</v>
      </c>
      <c r="V11" s="34" t="s">
        <v>76</v>
      </c>
      <c r="W11" s="34" t="s">
        <v>76</v>
      </c>
      <c r="X11" s="34" t="s">
        <v>76</v>
      </c>
      <c r="Y11" s="34" t="s">
        <v>76</v>
      </c>
      <c r="Z11" s="34" t="s">
        <v>76</v>
      </c>
      <c r="AA11" s="34" t="s">
        <v>76</v>
      </c>
      <c r="AB11" s="34" t="s">
        <v>76</v>
      </c>
      <c r="AC11" s="34" t="s">
        <v>76</v>
      </c>
      <c r="AD11" s="34" t="s">
        <v>76</v>
      </c>
      <c r="AE11" s="34" t="s">
        <v>76</v>
      </c>
      <c r="AF11" s="34" t="s">
        <v>76</v>
      </c>
      <c r="AG11" s="34" t="s">
        <v>76</v>
      </c>
      <c r="AH11" s="34" t="s">
        <v>76</v>
      </c>
    </row>
    <row r="12" spans="1:34" ht="21" customHeight="1">
      <c r="A12" s="21" t="s">
        <v>276</v>
      </c>
      <c r="B12" s="25" t="s">
        <v>277</v>
      </c>
      <c r="C12" s="34">
        <v>0</v>
      </c>
      <c r="D12" s="34" t="s">
        <v>76</v>
      </c>
      <c r="E12" s="34" t="s">
        <v>76</v>
      </c>
      <c r="F12" s="34" t="s">
        <v>76</v>
      </c>
      <c r="G12" s="34" t="s">
        <v>76</v>
      </c>
      <c r="H12" s="34" t="s">
        <v>76</v>
      </c>
      <c r="I12" s="34" t="s">
        <v>76</v>
      </c>
      <c r="J12" s="34" t="s">
        <v>76</v>
      </c>
      <c r="K12" s="34" t="s">
        <v>76</v>
      </c>
      <c r="L12" s="34" t="s">
        <v>76</v>
      </c>
      <c r="M12" s="34" t="s">
        <v>76</v>
      </c>
      <c r="N12" s="34" t="s">
        <v>76</v>
      </c>
      <c r="O12" s="34" t="s">
        <v>76</v>
      </c>
      <c r="P12" s="34" t="s">
        <v>76</v>
      </c>
      <c r="Q12" s="34" t="s">
        <v>76</v>
      </c>
      <c r="R12" s="34" t="s">
        <v>76</v>
      </c>
      <c r="S12" s="34" t="s">
        <v>76</v>
      </c>
      <c r="T12" s="34" t="s">
        <v>76</v>
      </c>
      <c r="U12" s="34" t="s">
        <v>76</v>
      </c>
      <c r="V12" s="34" t="s">
        <v>76</v>
      </c>
      <c r="W12" s="34" t="s">
        <v>76</v>
      </c>
      <c r="X12" s="34" t="s">
        <v>76</v>
      </c>
      <c r="Y12" s="34" t="s">
        <v>76</v>
      </c>
      <c r="Z12" s="34" t="s">
        <v>76</v>
      </c>
      <c r="AA12" s="34" t="s">
        <v>76</v>
      </c>
      <c r="AB12" s="34" t="s">
        <v>76</v>
      </c>
      <c r="AC12" s="34" t="s">
        <v>76</v>
      </c>
      <c r="AD12" s="34" t="s">
        <v>76</v>
      </c>
      <c r="AE12" s="34" t="s">
        <v>76</v>
      </c>
      <c r="AF12" s="34" t="s">
        <v>76</v>
      </c>
      <c r="AG12" s="34" t="s">
        <v>76</v>
      </c>
      <c r="AH12" s="34" t="s">
        <v>76</v>
      </c>
    </row>
    <row r="13" spans="1:34" ht="12.75">
      <c r="A13" s="24" t="s">
        <v>278</v>
      </c>
      <c r="B13" s="25" t="s">
        <v>279</v>
      </c>
      <c r="C13" s="34" t="s">
        <v>76</v>
      </c>
      <c r="D13" s="34" t="s">
        <v>76</v>
      </c>
      <c r="E13" s="34" t="s">
        <v>76</v>
      </c>
      <c r="F13" s="34" t="s">
        <v>76</v>
      </c>
      <c r="G13" s="34" t="s">
        <v>76</v>
      </c>
      <c r="H13" s="34" t="s">
        <v>76</v>
      </c>
      <c r="I13" s="34" t="s">
        <v>76</v>
      </c>
      <c r="J13" s="34" t="s">
        <v>76</v>
      </c>
      <c r="K13" s="34" t="s">
        <v>76</v>
      </c>
      <c r="L13" s="34" t="s">
        <v>76</v>
      </c>
      <c r="M13" s="34" t="s">
        <v>76</v>
      </c>
      <c r="N13" s="34" t="s">
        <v>76</v>
      </c>
      <c r="O13" s="34" t="s">
        <v>76</v>
      </c>
      <c r="P13" s="34" t="s">
        <v>76</v>
      </c>
      <c r="Q13" s="34" t="s">
        <v>76</v>
      </c>
      <c r="R13" s="34" t="s">
        <v>76</v>
      </c>
      <c r="S13" s="34" t="s">
        <v>76</v>
      </c>
      <c r="T13" s="34" t="s">
        <v>76</v>
      </c>
      <c r="U13" s="34" t="s">
        <v>76</v>
      </c>
      <c r="V13" s="34" t="s">
        <v>76</v>
      </c>
      <c r="W13" s="34" t="s">
        <v>76</v>
      </c>
      <c r="X13" s="34" t="s">
        <v>76</v>
      </c>
      <c r="Y13" s="34" t="s">
        <v>76</v>
      </c>
      <c r="Z13" s="34" t="s">
        <v>76</v>
      </c>
      <c r="AA13" s="34" t="s">
        <v>76</v>
      </c>
      <c r="AB13" s="34" t="s">
        <v>76</v>
      </c>
      <c r="AC13" s="34" t="s">
        <v>76</v>
      </c>
      <c r="AD13" s="34" t="s">
        <v>76</v>
      </c>
      <c r="AE13" s="34" t="s">
        <v>76</v>
      </c>
      <c r="AF13" s="34" t="s">
        <v>76</v>
      </c>
      <c r="AG13" s="34" t="s">
        <v>76</v>
      </c>
      <c r="AH13" s="34" t="s">
        <v>76</v>
      </c>
    </row>
    <row r="14" spans="1:34" ht="12.75">
      <c r="A14" s="24" t="s">
        <v>280</v>
      </c>
      <c r="B14" s="25" t="s">
        <v>138</v>
      </c>
      <c r="C14" s="34" t="s">
        <v>76</v>
      </c>
      <c r="D14" s="34" t="s">
        <v>76</v>
      </c>
      <c r="E14" s="34" t="s">
        <v>76</v>
      </c>
      <c r="F14" s="34" t="s">
        <v>76</v>
      </c>
      <c r="G14" s="34" t="s">
        <v>76</v>
      </c>
      <c r="H14" s="34" t="s">
        <v>76</v>
      </c>
      <c r="I14" s="34" t="s">
        <v>76</v>
      </c>
      <c r="J14" s="34" t="s">
        <v>76</v>
      </c>
      <c r="K14" s="34" t="s">
        <v>76</v>
      </c>
      <c r="L14" s="34" t="s">
        <v>76</v>
      </c>
      <c r="M14" s="34" t="s">
        <v>76</v>
      </c>
      <c r="N14" s="34" t="s">
        <v>76</v>
      </c>
      <c r="O14" s="34" t="s">
        <v>76</v>
      </c>
      <c r="P14" s="34" t="s">
        <v>76</v>
      </c>
      <c r="Q14" s="34" t="s">
        <v>76</v>
      </c>
      <c r="R14" s="34" t="s">
        <v>76</v>
      </c>
      <c r="S14" s="34" t="s">
        <v>76</v>
      </c>
      <c r="T14" s="34" t="s">
        <v>76</v>
      </c>
      <c r="U14" s="34" t="s">
        <v>76</v>
      </c>
      <c r="V14" s="34" t="s">
        <v>76</v>
      </c>
      <c r="W14" s="34" t="s">
        <v>76</v>
      </c>
      <c r="X14" s="34" t="s">
        <v>76</v>
      </c>
      <c r="Y14" s="34" t="s">
        <v>76</v>
      </c>
      <c r="Z14" s="34" t="s">
        <v>76</v>
      </c>
      <c r="AA14" s="34" t="s">
        <v>76</v>
      </c>
      <c r="AB14" s="34" t="s">
        <v>76</v>
      </c>
      <c r="AC14" s="34" t="s">
        <v>76</v>
      </c>
      <c r="AD14" s="34" t="s">
        <v>76</v>
      </c>
      <c r="AE14" s="34" t="s">
        <v>76</v>
      </c>
      <c r="AF14" s="34" t="s">
        <v>76</v>
      </c>
      <c r="AG14" s="34" t="s">
        <v>76</v>
      </c>
      <c r="AH14" s="34" t="s">
        <v>76</v>
      </c>
    </row>
    <row r="15" spans="1:34" ht="12.75">
      <c r="A15" s="24" t="s">
        <v>281</v>
      </c>
      <c r="B15" s="25" t="s">
        <v>140</v>
      </c>
      <c r="C15" s="34">
        <v>957124673003.55</v>
      </c>
      <c r="D15" s="34">
        <v>46387123086.77</v>
      </c>
      <c r="E15" s="34">
        <v>117928703706.01</v>
      </c>
      <c r="F15" s="34">
        <v>89882541441.11</v>
      </c>
      <c r="G15" s="34">
        <v>19962588288.85</v>
      </c>
      <c r="H15" s="34">
        <v>15314813797.24</v>
      </c>
      <c r="I15" s="34">
        <v>4264078854</v>
      </c>
      <c r="J15" s="34">
        <v>51326651081.21</v>
      </c>
      <c r="K15" s="34">
        <v>35300872246.72</v>
      </c>
      <c r="L15" s="34">
        <v>6767415518.24</v>
      </c>
      <c r="M15" s="34">
        <v>5501751946.25</v>
      </c>
      <c r="N15" s="34">
        <v>528544316.72</v>
      </c>
      <c r="O15" s="34">
        <v>5702072190.08</v>
      </c>
      <c r="P15" s="34">
        <v>5877017296.76</v>
      </c>
      <c r="Q15" s="34">
        <v>24284035800.71</v>
      </c>
      <c r="R15" s="34">
        <v>3051352702.23</v>
      </c>
      <c r="S15" s="34">
        <v>69487217.2</v>
      </c>
      <c r="T15" s="34">
        <v>121144381.03</v>
      </c>
      <c r="U15" s="34">
        <v>6901255003.42</v>
      </c>
      <c r="V15" s="34">
        <v>2487585318.85</v>
      </c>
      <c r="W15" s="34">
        <v>109055085.41</v>
      </c>
      <c r="X15" s="34">
        <v>87275957.08</v>
      </c>
      <c r="Y15" s="34">
        <v>27260560620.26</v>
      </c>
      <c r="Z15" s="34">
        <v>30249268866.27</v>
      </c>
      <c r="AA15" s="34">
        <v>19734529692.59</v>
      </c>
      <c r="AB15" s="34">
        <v>25048033493.45</v>
      </c>
      <c r="AC15" s="34">
        <v>1095007245.63</v>
      </c>
      <c r="AD15" s="34">
        <v>16314776494.59</v>
      </c>
      <c r="AE15" s="34">
        <v>28764793753.78</v>
      </c>
      <c r="AF15" s="34">
        <v>93840420270.54</v>
      </c>
      <c r="AG15" s="34">
        <v>233881908052.21</v>
      </c>
      <c r="AH15" s="34">
        <v>27880235838.43</v>
      </c>
    </row>
    <row r="16" spans="1:34" ht="12.75">
      <c r="A16" s="24" t="s">
        <v>282</v>
      </c>
      <c r="B16" s="25" t="s">
        <v>142</v>
      </c>
      <c r="C16" s="34" t="s">
        <v>76</v>
      </c>
      <c r="D16" s="34" t="s">
        <v>76</v>
      </c>
      <c r="E16" s="34" t="s">
        <v>76</v>
      </c>
      <c r="F16" s="34" t="s">
        <v>76</v>
      </c>
      <c r="G16" s="34" t="s">
        <v>76</v>
      </c>
      <c r="H16" s="34" t="s">
        <v>76</v>
      </c>
      <c r="I16" s="34" t="s">
        <v>76</v>
      </c>
      <c r="J16" s="34" t="s">
        <v>76</v>
      </c>
      <c r="K16" s="34" t="s">
        <v>76</v>
      </c>
      <c r="L16" s="34" t="s">
        <v>76</v>
      </c>
      <c r="M16" s="34" t="s">
        <v>76</v>
      </c>
      <c r="N16" s="35"/>
      <c r="O16" s="34" t="s">
        <v>76</v>
      </c>
      <c r="P16" s="34" t="s">
        <v>76</v>
      </c>
      <c r="Q16" s="34" t="s">
        <v>76</v>
      </c>
      <c r="R16" s="34" t="s">
        <v>76</v>
      </c>
      <c r="S16" s="34" t="s">
        <v>76</v>
      </c>
      <c r="T16" s="34" t="s">
        <v>76</v>
      </c>
      <c r="U16" s="34" t="s">
        <v>76</v>
      </c>
      <c r="V16" s="34" t="s">
        <v>76</v>
      </c>
      <c r="W16" s="34" t="s">
        <v>76</v>
      </c>
      <c r="X16" s="34" t="s">
        <v>76</v>
      </c>
      <c r="Y16" s="34" t="s">
        <v>76</v>
      </c>
      <c r="Z16" s="34" t="s">
        <v>76</v>
      </c>
      <c r="AA16" s="34" t="s">
        <v>76</v>
      </c>
      <c r="AB16" s="34" t="s">
        <v>76</v>
      </c>
      <c r="AC16" s="34" t="s">
        <v>76</v>
      </c>
      <c r="AD16" s="34" t="s">
        <v>76</v>
      </c>
      <c r="AE16" s="34" t="s">
        <v>76</v>
      </c>
      <c r="AF16" s="34" t="s">
        <v>76</v>
      </c>
      <c r="AG16" s="34" t="s">
        <v>76</v>
      </c>
      <c r="AH16" s="34" t="s">
        <v>76</v>
      </c>
    </row>
    <row r="17" spans="1:34" ht="12.75">
      <c r="A17" s="24" t="s">
        <v>283</v>
      </c>
      <c r="B17" s="25" t="s">
        <v>144</v>
      </c>
      <c r="C17" s="34">
        <v>2855526048.2</v>
      </c>
      <c r="D17" s="34">
        <v>2855526048.2</v>
      </c>
      <c r="E17" s="34" t="s">
        <v>76</v>
      </c>
      <c r="F17" s="34" t="s">
        <v>76</v>
      </c>
      <c r="G17" s="34" t="s">
        <v>76</v>
      </c>
      <c r="H17" s="34" t="s">
        <v>76</v>
      </c>
      <c r="I17" s="34" t="s">
        <v>76</v>
      </c>
      <c r="J17" s="34" t="s">
        <v>76</v>
      </c>
      <c r="K17" s="34" t="s">
        <v>76</v>
      </c>
      <c r="L17" s="34" t="s">
        <v>76</v>
      </c>
      <c r="M17" s="34" t="s">
        <v>76</v>
      </c>
      <c r="N17" s="34" t="s">
        <v>76</v>
      </c>
      <c r="O17" s="34" t="s">
        <v>76</v>
      </c>
      <c r="P17" s="34" t="s">
        <v>76</v>
      </c>
      <c r="Q17" s="34" t="s">
        <v>76</v>
      </c>
      <c r="R17" s="34" t="s">
        <v>76</v>
      </c>
      <c r="S17" s="34" t="s">
        <v>76</v>
      </c>
      <c r="T17" s="34" t="s">
        <v>76</v>
      </c>
      <c r="U17" s="34" t="s">
        <v>76</v>
      </c>
      <c r="V17" s="34" t="s">
        <v>76</v>
      </c>
      <c r="W17" s="34" t="s">
        <v>76</v>
      </c>
      <c r="X17" s="34" t="s">
        <v>76</v>
      </c>
      <c r="Y17" s="34" t="s">
        <v>76</v>
      </c>
      <c r="Z17" s="34" t="s">
        <v>76</v>
      </c>
      <c r="AA17" s="34" t="s">
        <v>76</v>
      </c>
      <c r="AB17" s="34" t="s">
        <v>76</v>
      </c>
      <c r="AC17" s="34" t="s">
        <v>76</v>
      </c>
      <c r="AD17" s="34" t="s">
        <v>76</v>
      </c>
      <c r="AE17" s="34" t="s">
        <v>76</v>
      </c>
      <c r="AF17" s="34" t="s">
        <v>76</v>
      </c>
      <c r="AG17" s="34" t="s">
        <v>76</v>
      </c>
      <c r="AH17" s="34" t="s">
        <v>76</v>
      </c>
    </row>
    <row r="18" spans="1:34" ht="12.75">
      <c r="A18" s="24" t="s">
        <v>284</v>
      </c>
      <c r="B18" s="25" t="s">
        <v>146</v>
      </c>
      <c r="C18" s="34" t="s">
        <v>76</v>
      </c>
      <c r="D18" s="34" t="s">
        <v>76</v>
      </c>
      <c r="E18" s="34" t="s">
        <v>76</v>
      </c>
      <c r="F18" s="34" t="s">
        <v>76</v>
      </c>
      <c r="G18" s="34" t="s">
        <v>76</v>
      </c>
      <c r="H18" s="34" t="s">
        <v>76</v>
      </c>
      <c r="I18" s="34" t="s">
        <v>76</v>
      </c>
      <c r="J18" s="34" t="s">
        <v>76</v>
      </c>
      <c r="K18" s="34" t="s">
        <v>76</v>
      </c>
      <c r="L18" s="34" t="s">
        <v>76</v>
      </c>
      <c r="M18" s="34" t="s">
        <v>76</v>
      </c>
      <c r="N18" s="34" t="s">
        <v>76</v>
      </c>
      <c r="O18" s="34" t="s">
        <v>76</v>
      </c>
      <c r="P18" s="34" t="s">
        <v>76</v>
      </c>
      <c r="Q18" s="34" t="s">
        <v>76</v>
      </c>
      <c r="R18" s="34" t="s">
        <v>76</v>
      </c>
      <c r="S18" s="34" t="s">
        <v>76</v>
      </c>
      <c r="T18" s="34" t="s">
        <v>76</v>
      </c>
      <c r="U18" s="34" t="s">
        <v>76</v>
      </c>
      <c r="V18" s="34" t="s">
        <v>76</v>
      </c>
      <c r="W18" s="34" t="s">
        <v>76</v>
      </c>
      <c r="X18" s="34" t="s">
        <v>76</v>
      </c>
      <c r="Y18" s="34" t="s">
        <v>76</v>
      </c>
      <c r="Z18" s="34" t="s">
        <v>76</v>
      </c>
      <c r="AA18" s="34" t="s">
        <v>76</v>
      </c>
      <c r="AB18" s="34" t="s">
        <v>76</v>
      </c>
      <c r="AC18" s="34" t="s">
        <v>76</v>
      </c>
      <c r="AD18" s="34" t="s">
        <v>76</v>
      </c>
      <c r="AE18" s="34" t="s">
        <v>76</v>
      </c>
      <c r="AF18" s="34" t="s">
        <v>76</v>
      </c>
      <c r="AG18" s="34" t="s">
        <v>76</v>
      </c>
      <c r="AH18" s="34" t="s">
        <v>76</v>
      </c>
    </row>
    <row r="19" spans="1:34" ht="12.75">
      <c r="A19" s="24" t="s">
        <v>285</v>
      </c>
      <c r="B19" s="25" t="s">
        <v>148</v>
      </c>
      <c r="C19" s="34">
        <v>1076454684161.74</v>
      </c>
      <c r="D19" s="34">
        <v>73959169936.85</v>
      </c>
      <c r="E19" s="34">
        <v>118380997616.01</v>
      </c>
      <c r="F19" s="34">
        <v>132999444809.11</v>
      </c>
      <c r="G19" s="34">
        <v>41521039972.85</v>
      </c>
      <c r="H19" s="34">
        <v>16171211464.56</v>
      </c>
      <c r="I19" s="34">
        <v>4680695144</v>
      </c>
      <c r="J19" s="34">
        <v>57727590334.22</v>
      </c>
      <c r="K19" s="34">
        <v>35440334971.13</v>
      </c>
      <c r="L19" s="34">
        <v>6906878242.65</v>
      </c>
      <c r="M19" s="34">
        <v>5641214670.66</v>
      </c>
      <c r="N19" s="34">
        <v>668007041.13</v>
      </c>
      <c r="O19" s="34">
        <v>5841534914.49</v>
      </c>
      <c r="P19" s="34">
        <v>6016480021.17</v>
      </c>
      <c r="Q19" s="34">
        <v>24423498525.12</v>
      </c>
      <c r="R19" s="34">
        <v>3190815426.64</v>
      </c>
      <c r="S19" s="34">
        <v>83433489.64</v>
      </c>
      <c r="T19" s="34">
        <v>135090653.47</v>
      </c>
      <c r="U19" s="34">
        <v>7040717727.83</v>
      </c>
      <c r="V19" s="34">
        <v>2627048043.26</v>
      </c>
      <c r="W19" s="34">
        <v>248517809.82</v>
      </c>
      <c r="X19" s="34">
        <v>226738681.49</v>
      </c>
      <c r="Y19" s="34">
        <v>27400023344.67</v>
      </c>
      <c r="Z19" s="34">
        <v>30388731590.68</v>
      </c>
      <c r="AA19" s="34">
        <v>19873992417</v>
      </c>
      <c r="AB19" s="34">
        <v>25187496217.86</v>
      </c>
      <c r="AC19" s="34">
        <v>1234469970.04</v>
      </c>
      <c r="AD19" s="34">
        <v>37873228178.59</v>
      </c>
      <c r="AE19" s="34">
        <v>30281169753.78</v>
      </c>
      <c r="AF19" s="34">
        <v>96111963424.24</v>
      </c>
      <c r="AG19" s="34">
        <v>236153451205.91</v>
      </c>
      <c r="AH19" s="34">
        <v>28019698562.84</v>
      </c>
    </row>
    <row r="20" spans="1:34" ht="12.75">
      <c r="A20" s="27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ht="12.75">
      <c r="A21" s="24" t="s">
        <v>286</v>
      </c>
      <c r="B21" s="29"/>
      <c r="C21" s="34">
        <v>1087052607427.96</v>
      </c>
      <c r="D21" s="34">
        <v>84513940167.83</v>
      </c>
      <c r="E21" s="34">
        <v>118381554900.18</v>
      </c>
      <c r="F21" s="34">
        <v>132999444809.11</v>
      </c>
      <c r="G21" s="34">
        <v>41521039972.85</v>
      </c>
      <c r="H21" s="34">
        <v>16171211464.56</v>
      </c>
      <c r="I21" s="34">
        <v>4680816145.87</v>
      </c>
      <c r="J21" s="34">
        <v>57727590334.22</v>
      </c>
      <c r="K21" s="34">
        <v>35440334971.13</v>
      </c>
      <c r="L21" s="34">
        <v>6909872317.56</v>
      </c>
      <c r="M21" s="34">
        <v>5641214670.66</v>
      </c>
      <c r="N21" s="34">
        <v>668226226.42</v>
      </c>
      <c r="O21" s="34">
        <v>5844707814.01</v>
      </c>
      <c r="P21" s="34">
        <v>6016480021.17</v>
      </c>
      <c r="Q21" s="34">
        <v>24425423584.55</v>
      </c>
      <c r="R21" s="34">
        <v>3192052083.71</v>
      </c>
      <c r="S21" s="34">
        <v>86712562.46</v>
      </c>
      <c r="T21" s="34">
        <v>138957738.67</v>
      </c>
      <c r="U21" s="34">
        <v>7044950182.24</v>
      </c>
      <c r="V21" s="34">
        <v>2630781809.66</v>
      </c>
      <c r="W21" s="34">
        <v>252166930.9</v>
      </c>
      <c r="X21" s="34">
        <v>228811135.9</v>
      </c>
      <c r="Y21" s="34">
        <v>27400128046.44</v>
      </c>
      <c r="Z21" s="34">
        <v>30390263246.84</v>
      </c>
      <c r="AA21" s="34">
        <v>19877600706.65</v>
      </c>
      <c r="AB21" s="34">
        <v>25189559282.87</v>
      </c>
      <c r="AC21" s="34">
        <v>1234696946.06</v>
      </c>
      <c r="AD21" s="34">
        <v>37873228178.59</v>
      </c>
      <c r="AE21" s="34">
        <v>30281278060.64</v>
      </c>
      <c r="AF21" s="34">
        <v>96113513715.84</v>
      </c>
      <c r="AG21" s="34">
        <v>236156350837.52</v>
      </c>
      <c r="AH21" s="34">
        <v>28019698562.84</v>
      </c>
    </row>
    <row r="22" spans="1:34" ht="12.75">
      <c r="A22" s="24" t="s">
        <v>287</v>
      </c>
      <c r="B22" s="29"/>
      <c r="C22" s="34">
        <v>10597923266.22</v>
      </c>
      <c r="D22" s="34">
        <v>10554770230.99</v>
      </c>
      <c r="E22" s="34">
        <v>557284.17</v>
      </c>
      <c r="F22" s="34" t="s">
        <v>76</v>
      </c>
      <c r="G22" s="34" t="s">
        <v>76</v>
      </c>
      <c r="H22" s="34" t="s">
        <v>76</v>
      </c>
      <c r="I22" s="34">
        <v>121001.88</v>
      </c>
      <c r="J22" s="34" t="s">
        <v>76</v>
      </c>
      <c r="K22" s="34" t="s">
        <v>76</v>
      </c>
      <c r="L22" s="34">
        <v>2994074.91</v>
      </c>
      <c r="M22" s="34" t="s">
        <v>76</v>
      </c>
      <c r="N22" s="34">
        <v>219185.29</v>
      </c>
      <c r="O22" s="34">
        <v>3172899.52</v>
      </c>
      <c r="P22" s="34" t="s">
        <v>76</v>
      </c>
      <c r="Q22" s="34">
        <v>1925059.43</v>
      </c>
      <c r="R22" s="34">
        <v>1236657.07</v>
      </c>
      <c r="S22" s="34">
        <v>3279072.82</v>
      </c>
      <c r="T22" s="34">
        <v>3867085.19</v>
      </c>
      <c r="U22" s="34">
        <v>4232454.41</v>
      </c>
      <c r="V22" s="34">
        <v>3733766.4</v>
      </c>
      <c r="W22" s="34">
        <v>3649121.08</v>
      </c>
      <c r="X22" s="34">
        <v>2072454.41</v>
      </c>
      <c r="Y22" s="34">
        <v>104701.77</v>
      </c>
      <c r="Z22" s="34">
        <v>1531656.16</v>
      </c>
      <c r="AA22" s="34">
        <v>3608289.65</v>
      </c>
      <c r="AB22" s="34">
        <v>2063065</v>
      </c>
      <c r="AC22" s="34">
        <v>226976.02</v>
      </c>
      <c r="AD22" s="34" t="s">
        <v>76</v>
      </c>
      <c r="AE22" s="34">
        <v>108306.86</v>
      </c>
      <c r="AF22" s="34">
        <v>1550291.6</v>
      </c>
      <c r="AG22" s="34">
        <v>2899631.6</v>
      </c>
      <c r="AH22" s="34" t="s">
        <v>76</v>
      </c>
    </row>
    <row r="23" spans="1:34" ht="12.75">
      <c r="A23" s="24" t="s">
        <v>288</v>
      </c>
      <c r="B23" s="29"/>
      <c r="C23" s="34" t="s">
        <v>76</v>
      </c>
      <c r="D23" s="34" t="s">
        <v>76</v>
      </c>
      <c r="E23" s="34" t="s">
        <v>76</v>
      </c>
      <c r="F23" s="34" t="s">
        <v>76</v>
      </c>
      <c r="G23" s="34" t="s">
        <v>76</v>
      </c>
      <c r="H23" s="34" t="s">
        <v>76</v>
      </c>
      <c r="I23" s="34" t="s">
        <v>76</v>
      </c>
      <c r="J23" s="34" t="s">
        <v>76</v>
      </c>
      <c r="K23" s="34" t="s">
        <v>76</v>
      </c>
      <c r="L23" s="34" t="s">
        <v>76</v>
      </c>
      <c r="M23" s="34" t="s">
        <v>76</v>
      </c>
      <c r="N23" s="34" t="s">
        <v>76</v>
      </c>
      <c r="O23" s="34" t="s">
        <v>76</v>
      </c>
      <c r="P23" s="34" t="s">
        <v>76</v>
      </c>
      <c r="Q23" s="34" t="s">
        <v>76</v>
      </c>
      <c r="R23" s="34" t="s">
        <v>76</v>
      </c>
      <c r="S23" s="34" t="s">
        <v>76</v>
      </c>
      <c r="T23" s="34" t="s">
        <v>76</v>
      </c>
      <c r="U23" s="34" t="s">
        <v>76</v>
      </c>
      <c r="V23" s="34" t="s">
        <v>76</v>
      </c>
      <c r="W23" s="34" t="s">
        <v>76</v>
      </c>
      <c r="X23" s="34" t="s">
        <v>76</v>
      </c>
      <c r="Y23" s="34" t="s">
        <v>76</v>
      </c>
      <c r="Z23" s="34" t="s">
        <v>76</v>
      </c>
      <c r="AA23" s="34" t="s">
        <v>76</v>
      </c>
      <c r="AB23" s="34" t="s">
        <v>76</v>
      </c>
      <c r="AC23" s="34" t="s">
        <v>76</v>
      </c>
      <c r="AD23" s="34" t="s">
        <v>76</v>
      </c>
      <c r="AE23" s="34" t="s">
        <v>76</v>
      </c>
      <c r="AF23" s="34" t="s">
        <v>76</v>
      </c>
      <c r="AG23" s="34" t="s">
        <v>76</v>
      </c>
      <c r="AH23" s="34" t="s">
        <v>76</v>
      </c>
    </row>
    <row r="24" spans="1:34" ht="12.75">
      <c r="A24" s="24" t="s">
        <v>289</v>
      </c>
      <c r="B24" s="29"/>
      <c r="C24" s="34">
        <v>1031610080501.87</v>
      </c>
      <c r="D24" s="34">
        <v>51305340054.03</v>
      </c>
      <c r="E24" s="34">
        <v>117299621603.48</v>
      </c>
      <c r="F24" s="34">
        <v>131172246377.01</v>
      </c>
      <c r="G24" s="34">
        <v>41254178947.67</v>
      </c>
      <c r="H24" s="34">
        <v>16171211464.56</v>
      </c>
      <c r="I24" s="34">
        <v>4581157783.71</v>
      </c>
      <c r="J24" s="34">
        <v>57727590334.22</v>
      </c>
      <c r="K24" s="34">
        <v>35375504823.39</v>
      </c>
      <c r="L24" s="34">
        <v>6891907868.1</v>
      </c>
      <c r="M24" s="34">
        <v>5612049885.36</v>
      </c>
      <c r="N24" s="34">
        <v>666911114.67</v>
      </c>
      <c r="O24" s="34">
        <v>5824113087.55</v>
      </c>
      <c r="P24" s="34">
        <v>6004650738.08</v>
      </c>
      <c r="Q24" s="34">
        <v>24412938556.94</v>
      </c>
      <c r="R24" s="34">
        <v>3184632141.32</v>
      </c>
      <c r="S24" s="34">
        <v>62592509.33</v>
      </c>
      <c r="T24" s="34">
        <v>113563012.21</v>
      </c>
      <c r="U24" s="34">
        <v>7019555455.78</v>
      </c>
      <c r="V24" s="34">
        <v>2608379211.28</v>
      </c>
      <c r="W24" s="34">
        <v>230272204.44</v>
      </c>
      <c r="X24" s="34">
        <v>216376409.44</v>
      </c>
      <c r="Y24" s="34">
        <v>27383666908.81</v>
      </c>
      <c r="Z24" s="34">
        <v>30379868520.38</v>
      </c>
      <c r="AA24" s="34">
        <v>19855446990.98</v>
      </c>
      <c r="AB24" s="34">
        <v>25177180892.85</v>
      </c>
      <c r="AC24" s="34">
        <v>1228561402.31</v>
      </c>
      <c r="AD24" s="34">
        <v>27322008703.21</v>
      </c>
      <c r="AE24" s="34">
        <v>29928612917.71</v>
      </c>
      <c r="AF24" s="34">
        <v>91779802716.68</v>
      </c>
      <c r="AG24" s="34">
        <v>235308339146.26</v>
      </c>
      <c r="AH24" s="34">
        <v>25511798720.11</v>
      </c>
    </row>
    <row r="25" spans="1:34" ht="12.75">
      <c r="A25" s="24" t="s">
        <v>290</v>
      </c>
      <c r="B25" s="29"/>
      <c r="C25" s="34" t="s">
        <v>291</v>
      </c>
      <c r="D25" s="34" t="s">
        <v>292</v>
      </c>
      <c r="E25" s="34" t="s">
        <v>76</v>
      </c>
      <c r="F25" s="34" t="s">
        <v>293</v>
      </c>
      <c r="G25" s="34" t="s">
        <v>294</v>
      </c>
      <c r="H25" s="34" t="s">
        <v>295</v>
      </c>
      <c r="I25" s="34" t="s">
        <v>296</v>
      </c>
      <c r="J25" s="34" t="s">
        <v>297</v>
      </c>
      <c r="K25" s="34" t="s">
        <v>76</v>
      </c>
      <c r="L25" s="34" t="s">
        <v>291</v>
      </c>
      <c r="M25" s="34" t="s">
        <v>291</v>
      </c>
      <c r="N25" s="34" t="s">
        <v>298</v>
      </c>
      <c r="O25" s="34" t="s">
        <v>291</v>
      </c>
      <c r="P25" s="34" t="s">
        <v>291</v>
      </c>
      <c r="Q25" s="34" t="s">
        <v>307</v>
      </c>
      <c r="R25" s="34" t="s">
        <v>328</v>
      </c>
      <c r="S25" s="34" t="s">
        <v>329</v>
      </c>
      <c r="T25" s="34" t="s">
        <v>330</v>
      </c>
      <c r="U25" s="34" t="s">
        <v>291</v>
      </c>
      <c r="V25" s="34" t="s">
        <v>295</v>
      </c>
      <c r="W25" s="34" t="s">
        <v>331</v>
      </c>
      <c r="X25" s="34" t="s">
        <v>332</v>
      </c>
      <c r="Y25" s="34" t="s">
        <v>307</v>
      </c>
      <c r="Z25" s="34" t="s">
        <v>76</v>
      </c>
      <c r="AA25" s="34" t="s">
        <v>307</v>
      </c>
      <c r="AB25" s="34" t="s">
        <v>307</v>
      </c>
      <c r="AC25" s="34" t="s">
        <v>297</v>
      </c>
      <c r="AD25" s="34" t="s">
        <v>345</v>
      </c>
      <c r="AE25" s="34" t="s">
        <v>295</v>
      </c>
      <c r="AF25" s="34" t="s">
        <v>291</v>
      </c>
      <c r="AG25" s="34" t="s">
        <v>307</v>
      </c>
      <c r="AH25" s="34" t="s">
        <v>76</v>
      </c>
    </row>
    <row r="26" spans="1:34" s="10" customFormat="1" ht="33">
      <c r="A26" s="37" t="s">
        <v>299</v>
      </c>
      <c r="B26" s="29"/>
      <c r="C26" s="38">
        <v>1076714754393.38</v>
      </c>
      <c r="D26" s="38">
        <v>74219240168.49</v>
      </c>
      <c r="E26" s="38">
        <v>118380997616.01</v>
      </c>
      <c r="F26" s="38">
        <v>132999444809.11</v>
      </c>
      <c r="G26" s="38">
        <v>41521039972.85</v>
      </c>
      <c r="H26" s="38">
        <v>16171211464.56</v>
      </c>
      <c r="I26" s="38">
        <v>4680695144</v>
      </c>
      <c r="J26" s="38">
        <v>57727590334.22</v>
      </c>
      <c r="K26" s="38">
        <v>35440334971.13</v>
      </c>
      <c r="L26" s="38">
        <v>6906878242.65</v>
      </c>
      <c r="M26" s="38">
        <v>5641214670.66</v>
      </c>
      <c r="N26" s="38">
        <v>668007041.13</v>
      </c>
      <c r="O26" s="38">
        <v>5841534914.49</v>
      </c>
      <c r="P26" s="38">
        <v>6016480021.17</v>
      </c>
      <c r="Q26" s="38">
        <v>24423498525.12</v>
      </c>
      <c r="R26" s="38">
        <v>3190815426.64</v>
      </c>
      <c r="S26" s="38">
        <v>83433489.64</v>
      </c>
      <c r="T26" s="38">
        <v>135090653.47</v>
      </c>
      <c r="U26" s="38">
        <v>7040717727.83</v>
      </c>
      <c r="V26" s="38">
        <v>2627048043.26</v>
      </c>
      <c r="W26" s="38">
        <v>248517809.82</v>
      </c>
      <c r="X26" s="38">
        <v>226738681.49</v>
      </c>
      <c r="Y26" s="38">
        <v>27400023344.67</v>
      </c>
      <c r="Z26" s="38">
        <v>30388731590.68</v>
      </c>
      <c r="AA26" s="38">
        <v>19873992417</v>
      </c>
      <c r="AB26" s="38">
        <v>25187496217.86</v>
      </c>
      <c r="AC26" s="38">
        <v>1234469970.04</v>
      </c>
      <c r="AD26" s="38">
        <v>37873228178.59</v>
      </c>
      <c r="AE26" s="38">
        <v>30281169753.78</v>
      </c>
      <c r="AF26" s="38">
        <v>96111963424.24</v>
      </c>
      <c r="AG26" s="38">
        <v>236153451205.91</v>
      </c>
      <c r="AH26" s="38">
        <v>28019698562.84</v>
      </c>
    </row>
    <row r="27" spans="1:34" ht="12.75">
      <c r="A27" s="24" t="s">
        <v>300</v>
      </c>
      <c r="B27" s="29"/>
      <c r="C27" s="34">
        <v>1055156302709.41</v>
      </c>
      <c r="D27" s="34">
        <v>52660788484.52</v>
      </c>
      <c r="E27" s="34">
        <v>117928703706.01</v>
      </c>
      <c r="F27" s="34">
        <v>89882541441.11</v>
      </c>
      <c r="G27" s="34">
        <v>19962588288.85</v>
      </c>
      <c r="H27" s="34">
        <v>15314813797.24</v>
      </c>
      <c r="I27" s="34">
        <v>4264078854</v>
      </c>
      <c r="J27" s="34">
        <v>51326651081.21</v>
      </c>
      <c r="K27" s="34">
        <v>35300872246.72</v>
      </c>
      <c r="L27" s="34">
        <v>6767415518.24</v>
      </c>
      <c r="M27" s="34">
        <v>5501751946.25</v>
      </c>
      <c r="N27" s="34">
        <v>528544316.72</v>
      </c>
      <c r="O27" s="34">
        <v>5702072190.08</v>
      </c>
      <c r="P27" s="34">
        <v>5877017296.76</v>
      </c>
      <c r="Q27" s="34">
        <v>24284035800.71</v>
      </c>
      <c r="R27" s="34">
        <v>3051352702.23</v>
      </c>
      <c r="S27" s="34">
        <v>69487217.2</v>
      </c>
      <c r="T27" s="34">
        <v>121144381.03</v>
      </c>
      <c r="U27" s="34">
        <v>6901255003.42</v>
      </c>
      <c r="V27" s="34">
        <v>2487585318.85</v>
      </c>
      <c r="W27" s="34">
        <v>109055085.41</v>
      </c>
      <c r="X27" s="34">
        <v>87275957.08</v>
      </c>
      <c r="Y27" s="34">
        <v>27260560620.26</v>
      </c>
      <c r="Z27" s="34">
        <v>30249268866.27</v>
      </c>
      <c r="AA27" s="34">
        <v>19734529692.59</v>
      </c>
      <c r="AB27" s="34">
        <v>25048033493.45</v>
      </c>
      <c r="AC27" s="34">
        <v>1095007245.63</v>
      </c>
      <c r="AD27" s="34">
        <v>16314776494.59</v>
      </c>
      <c r="AE27" s="34">
        <v>28764793753.78</v>
      </c>
      <c r="AF27" s="34">
        <v>93840420270.54</v>
      </c>
      <c r="AG27" s="34">
        <v>233881908052.21</v>
      </c>
      <c r="AH27" s="34">
        <v>27880235838.43</v>
      </c>
    </row>
    <row r="28" spans="1:34" ht="12.75">
      <c r="A28" s="24" t="s">
        <v>301</v>
      </c>
      <c r="B28" s="29"/>
      <c r="C28" s="34">
        <v>21558351683.97</v>
      </c>
      <c r="D28" s="34">
        <v>21558351683.97</v>
      </c>
      <c r="E28" s="34">
        <v>452193910</v>
      </c>
      <c r="F28" s="34">
        <v>43116803368</v>
      </c>
      <c r="G28" s="34">
        <v>21558351684</v>
      </c>
      <c r="H28" s="34">
        <v>856297667.32</v>
      </c>
      <c r="I28" s="34">
        <v>416516290</v>
      </c>
      <c r="J28" s="34">
        <v>6400839253.01</v>
      </c>
      <c r="K28" s="34">
        <v>139362724.41</v>
      </c>
      <c r="L28" s="34">
        <v>139362724.41</v>
      </c>
      <c r="M28" s="34">
        <v>139362724.41</v>
      </c>
      <c r="N28" s="34">
        <v>139362724.41</v>
      </c>
      <c r="O28" s="34">
        <v>139362724.41</v>
      </c>
      <c r="P28" s="34">
        <v>139362724.41</v>
      </c>
      <c r="Q28" s="34">
        <v>139362724.41</v>
      </c>
      <c r="R28" s="34">
        <v>139362724.41</v>
      </c>
      <c r="S28" s="34">
        <v>13846272.44</v>
      </c>
      <c r="T28" s="34">
        <v>13846272.44</v>
      </c>
      <c r="U28" s="34">
        <v>139362724.41</v>
      </c>
      <c r="V28" s="34">
        <v>139362724.41</v>
      </c>
      <c r="W28" s="34">
        <v>139362724.41</v>
      </c>
      <c r="X28" s="34">
        <v>139362724.41</v>
      </c>
      <c r="Y28" s="34">
        <v>139362724.41</v>
      </c>
      <c r="Z28" s="34">
        <v>139362724.41</v>
      </c>
      <c r="AA28" s="34">
        <v>139362724.41</v>
      </c>
      <c r="AB28" s="34">
        <v>139362724.41</v>
      </c>
      <c r="AC28" s="34">
        <v>139362724.41</v>
      </c>
      <c r="AD28" s="34">
        <v>21558351684</v>
      </c>
      <c r="AE28" s="34">
        <v>1516276000</v>
      </c>
      <c r="AF28" s="34">
        <v>2271443153.7</v>
      </c>
      <c r="AG28" s="34">
        <v>2271443153.7</v>
      </c>
      <c r="AH28" s="34">
        <v>139362724.41</v>
      </c>
    </row>
    <row r="29" spans="1:34" ht="12.75">
      <c r="A29" s="27"/>
      <c r="B29" s="30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ht="12.75">
      <c r="A30" s="31" t="s">
        <v>302</v>
      </c>
      <c r="B30" s="32"/>
      <c r="C30" s="34">
        <v>21558451683.97</v>
      </c>
      <c r="D30" s="34">
        <v>21558451683.97</v>
      </c>
      <c r="E30" s="34">
        <v>452293910</v>
      </c>
      <c r="F30" s="34">
        <v>43116903368</v>
      </c>
      <c r="G30" s="34">
        <v>21558451684</v>
      </c>
      <c r="H30" s="34">
        <v>856397667.32</v>
      </c>
      <c r="I30" s="34">
        <v>416616290</v>
      </c>
      <c r="J30" s="34">
        <v>6400939253.01</v>
      </c>
      <c r="K30" s="34">
        <v>139462724.41</v>
      </c>
      <c r="L30" s="34">
        <v>139462724.41</v>
      </c>
      <c r="M30" s="34">
        <v>139462724.41</v>
      </c>
      <c r="N30" s="34">
        <v>139462724.41</v>
      </c>
      <c r="O30" s="34">
        <v>139462724.41</v>
      </c>
      <c r="P30" s="34">
        <v>139462724.41</v>
      </c>
      <c r="Q30" s="34">
        <v>139462724.41</v>
      </c>
      <c r="R30" s="34">
        <v>139462724.41</v>
      </c>
      <c r="S30" s="34">
        <v>13946272.44</v>
      </c>
      <c r="T30" s="34">
        <v>13946272.44</v>
      </c>
      <c r="U30" s="34">
        <v>139462724.41</v>
      </c>
      <c r="V30" s="34">
        <v>139462724.41</v>
      </c>
      <c r="W30" s="34">
        <v>139462724.41</v>
      </c>
      <c r="X30" s="34">
        <v>139462724.41</v>
      </c>
      <c r="Y30" s="34">
        <v>139462724.41</v>
      </c>
      <c r="Z30" s="34">
        <v>139462724.41</v>
      </c>
      <c r="AA30" s="34">
        <v>139462724.41</v>
      </c>
      <c r="AB30" s="34">
        <v>139462724.41</v>
      </c>
      <c r="AC30" s="34">
        <v>139462724.41</v>
      </c>
      <c r="AD30" s="34">
        <v>21558451684</v>
      </c>
      <c r="AE30" s="34">
        <v>1516376000</v>
      </c>
      <c r="AF30" s="34">
        <v>2271543153.7</v>
      </c>
      <c r="AG30" s="34">
        <v>2271543153.7</v>
      </c>
      <c r="AH30" s="34">
        <v>139462724.41</v>
      </c>
    </row>
    <row r="31" spans="1:34" ht="12.75">
      <c r="A31" s="31" t="s">
        <v>303</v>
      </c>
      <c r="B31" s="32"/>
      <c r="C31" s="34" t="s">
        <v>304</v>
      </c>
      <c r="D31" s="34">
        <v>41041753984</v>
      </c>
      <c r="E31" s="34">
        <v>43052299755</v>
      </c>
      <c r="F31" s="34">
        <v>41041753984</v>
      </c>
      <c r="G31" s="34">
        <v>41041753984</v>
      </c>
      <c r="H31" s="34">
        <v>41041753984</v>
      </c>
      <c r="I31" s="34">
        <v>39656248581</v>
      </c>
      <c r="J31" s="34">
        <v>41041753984</v>
      </c>
      <c r="K31" s="34">
        <v>12516366381</v>
      </c>
      <c r="L31" s="34">
        <v>12516366381</v>
      </c>
      <c r="M31" s="34">
        <v>12516366381</v>
      </c>
      <c r="N31" s="34">
        <v>12516366381</v>
      </c>
      <c r="O31" s="34">
        <v>12516366381</v>
      </c>
      <c r="P31" s="34">
        <v>12516366381</v>
      </c>
      <c r="Q31" s="34">
        <v>12516366381</v>
      </c>
      <c r="R31" s="34">
        <v>12516366381</v>
      </c>
      <c r="S31" s="34">
        <v>12516366381</v>
      </c>
      <c r="T31" s="34">
        <v>12516366381</v>
      </c>
      <c r="U31" s="34">
        <v>12516366381</v>
      </c>
      <c r="V31" s="34">
        <v>12516366381</v>
      </c>
      <c r="W31" s="34">
        <v>12516366381</v>
      </c>
      <c r="X31" s="34">
        <v>12516366381</v>
      </c>
      <c r="Y31" s="34">
        <v>12516366381</v>
      </c>
      <c r="Z31" s="34">
        <v>12516366381</v>
      </c>
      <c r="AA31" s="34">
        <v>12516366381</v>
      </c>
      <c r="AB31" s="34">
        <v>12516366381</v>
      </c>
      <c r="AC31" s="34">
        <v>12516366381</v>
      </c>
      <c r="AD31" s="34">
        <v>41041753984</v>
      </c>
      <c r="AE31" s="34">
        <v>144339247437</v>
      </c>
      <c r="AF31" s="34">
        <v>216221460949</v>
      </c>
      <c r="AG31" s="34">
        <v>216221460949</v>
      </c>
      <c r="AH31" s="34">
        <v>12516366381</v>
      </c>
    </row>
    <row r="32" spans="1:34" ht="12.75">
      <c r="A32" s="31" t="s">
        <v>305</v>
      </c>
      <c r="B32" s="32"/>
      <c r="C32" s="34" t="s">
        <v>306</v>
      </c>
      <c r="D32" s="34" t="s">
        <v>306</v>
      </c>
      <c r="E32" s="34" t="s">
        <v>307</v>
      </c>
      <c r="F32" s="34" t="s">
        <v>308</v>
      </c>
      <c r="G32" s="34" t="s">
        <v>306</v>
      </c>
      <c r="H32" s="34" t="s">
        <v>309</v>
      </c>
      <c r="I32" s="34" t="s">
        <v>307</v>
      </c>
      <c r="J32" s="34" t="s">
        <v>310</v>
      </c>
      <c r="K32" s="34" t="s">
        <v>307</v>
      </c>
      <c r="L32" s="34" t="s">
        <v>307</v>
      </c>
      <c r="M32" s="34" t="s">
        <v>307</v>
      </c>
      <c r="N32" s="34" t="s">
        <v>307</v>
      </c>
      <c r="O32" s="34" t="s">
        <v>307</v>
      </c>
      <c r="P32" s="34" t="s">
        <v>307</v>
      </c>
      <c r="Q32" s="34" t="s">
        <v>307</v>
      </c>
      <c r="R32" s="34" t="s">
        <v>307</v>
      </c>
      <c r="S32" s="34" t="s">
        <v>333</v>
      </c>
      <c r="T32" s="34" t="s">
        <v>333</v>
      </c>
      <c r="U32" s="34" t="s">
        <v>307</v>
      </c>
      <c r="V32" s="34" t="s">
        <v>307</v>
      </c>
      <c r="W32" s="34" t="s">
        <v>307</v>
      </c>
      <c r="X32" s="34" t="s">
        <v>307</v>
      </c>
      <c r="Y32" s="34" t="s">
        <v>307</v>
      </c>
      <c r="Z32" s="34" t="s">
        <v>307</v>
      </c>
      <c r="AA32" s="34" t="s">
        <v>307</v>
      </c>
      <c r="AB32" s="34" t="s">
        <v>307</v>
      </c>
      <c r="AC32" s="34" t="s">
        <v>307</v>
      </c>
      <c r="AD32" s="34" t="s">
        <v>306</v>
      </c>
      <c r="AE32" s="34" t="s">
        <v>307</v>
      </c>
      <c r="AF32" s="34" t="s">
        <v>307</v>
      </c>
      <c r="AG32" s="34" t="s">
        <v>307</v>
      </c>
      <c r="AH32" s="34" t="s">
        <v>307</v>
      </c>
    </row>
    <row r="33" spans="1:34" ht="12.75">
      <c r="A33" s="31" t="s">
        <v>311</v>
      </c>
      <c r="B33" s="32"/>
      <c r="C33" s="34" t="s">
        <v>312</v>
      </c>
      <c r="D33" s="34">
        <v>2075149384</v>
      </c>
      <c r="E33" s="34">
        <v>2177091245</v>
      </c>
      <c r="F33" s="34">
        <v>2075149384</v>
      </c>
      <c r="G33" s="34">
        <v>2075149384</v>
      </c>
      <c r="H33" s="34">
        <v>2075149384</v>
      </c>
      <c r="I33" s="34">
        <v>2005380419</v>
      </c>
      <c r="J33" s="34">
        <v>2075149384</v>
      </c>
      <c r="K33" s="34">
        <v>1429906060</v>
      </c>
      <c r="L33" s="34">
        <v>1429906060</v>
      </c>
      <c r="M33" s="34">
        <v>1429906060</v>
      </c>
      <c r="N33" s="34">
        <v>1429906060</v>
      </c>
      <c r="O33" s="34">
        <v>1429906060</v>
      </c>
      <c r="P33" s="34">
        <v>1429906060</v>
      </c>
      <c r="Q33" s="34">
        <v>1429906060</v>
      </c>
      <c r="R33" s="34">
        <v>1429906060</v>
      </c>
      <c r="S33" s="34">
        <v>1429906060</v>
      </c>
      <c r="T33" s="34">
        <v>1429906060</v>
      </c>
      <c r="U33" s="34">
        <v>1429906060</v>
      </c>
      <c r="V33" s="34">
        <v>1429906060</v>
      </c>
      <c r="W33" s="34">
        <v>1429906060</v>
      </c>
      <c r="X33" s="34">
        <v>1429906060</v>
      </c>
      <c r="Y33" s="34">
        <v>1429906060</v>
      </c>
      <c r="Z33" s="34">
        <v>1429906060</v>
      </c>
      <c r="AA33" s="34">
        <v>1429906060</v>
      </c>
      <c r="AB33" s="34">
        <v>1429906060</v>
      </c>
      <c r="AC33" s="34">
        <v>1429906060</v>
      </c>
      <c r="AD33" s="34">
        <v>2075149384</v>
      </c>
      <c r="AE33" s="34">
        <v>7298352563</v>
      </c>
      <c r="AF33" s="34">
        <v>10932854421</v>
      </c>
      <c r="AG33" s="34">
        <v>10932854421</v>
      </c>
      <c r="AH33" s="34">
        <v>1429906060</v>
      </c>
    </row>
    <row r="34" spans="1:34" ht="12.75">
      <c r="A34" s="31" t="s">
        <v>313</v>
      </c>
      <c r="B34" s="32"/>
      <c r="C34" s="34" t="s">
        <v>306</v>
      </c>
      <c r="D34" s="34" t="s">
        <v>306</v>
      </c>
      <c r="E34" s="34" t="s">
        <v>307</v>
      </c>
      <c r="F34" s="34" t="s">
        <v>308</v>
      </c>
      <c r="G34" s="34" t="s">
        <v>306</v>
      </c>
      <c r="H34" s="34" t="s">
        <v>309</v>
      </c>
      <c r="I34" s="34" t="s">
        <v>307</v>
      </c>
      <c r="J34" s="34" t="s">
        <v>310</v>
      </c>
      <c r="K34" s="34" t="s">
        <v>307</v>
      </c>
      <c r="L34" s="34" t="s">
        <v>307</v>
      </c>
      <c r="M34" s="34" t="s">
        <v>307</v>
      </c>
      <c r="N34" s="34" t="s">
        <v>307</v>
      </c>
      <c r="O34" s="34" t="s">
        <v>307</v>
      </c>
      <c r="P34" s="34" t="s">
        <v>307</v>
      </c>
      <c r="Q34" s="34" t="s">
        <v>307</v>
      </c>
      <c r="R34" s="34" t="s">
        <v>307</v>
      </c>
      <c r="S34" s="34" t="s">
        <v>333</v>
      </c>
      <c r="T34" s="34" t="s">
        <v>333</v>
      </c>
      <c r="U34" s="34" t="s">
        <v>307</v>
      </c>
      <c r="V34" s="34" t="s">
        <v>307</v>
      </c>
      <c r="W34" s="34" t="s">
        <v>307</v>
      </c>
      <c r="X34" s="34" t="s">
        <v>307</v>
      </c>
      <c r="Y34" s="34" t="s">
        <v>307</v>
      </c>
      <c r="Z34" s="34" t="s">
        <v>307</v>
      </c>
      <c r="AA34" s="34" t="s">
        <v>307</v>
      </c>
      <c r="AB34" s="34" t="s">
        <v>307</v>
      </c>
      <c r="AC34" s="34" t="s">
        <v>307</v>
      </c>
      <c r="AD34" s="34" t="s">
        <v>306</v>
      </c>
      <c r="AE34" s="34" t="s">
        <v>307</v>
      </c>
      <c r="AF34" s="34" t="s">
        <v>307</v>
      </c>
      <c r="AG34" s="34" t="s">
        <v>307</v>
      </c>
      <c r="AH34" s="34" t="s">
        <v>307</v>
      </c>
    </row>
    <row r="64" spans="1:3" ht="12.75">
      <c r="A64" s="20" t="s">
        <v>67</v>
      </c>
      <c r="C64" s="34">
        <v>1234469970.04</v>
      </c>
    </row>
    <row r="65" spans="1:3" ht="12.75">
      <c r="A65" s="20" t="s">
        <v>68</v>
      </c>
      <c r="C65" s="34">
        <v>25187496217.86</v>
      </c>
    </row>
    <row r="66" spans="1:3" ht="13.5" customHeight="1">
      <c r="A66" s="20" t="s">
        <v>69</v>
      </c>
      <c r="C66" s="34">
        <v>19873992417</v>
      </c>
    </row>
    <row r="67" spans="1:3" ht="12.75">
      <c r="A67" s="20" t="s">
        <v>70</v>
      </c>
      <c r="C67" s="34">
        <v>30388731590.68</v>
      </c>
    </row>
    <row r="68" spans="1:3" ht="12.75">
      <c r="A68" s="20" t="s">
        <v>71</v>
      </c>
      <c r="C68" s="34">
        <v>27400023344.67</v>
      </c>
    </row>
    <row r="69" spans="1:3" ht="12.75">
      <c r="A69" s="20" t="s">
        <v>72</v>
      </c>
      <c r="C69" s="34">
        <v>226738681.49</v>
      </c>
    </row>
    <row r="70" spans="1:3" ht="12.75">
      <c r="A70" s="20" t="s">
        <v>228</v>
      </c>
      <c r="C70" s="34">
        <v>3190815426.64</v>
      </c>
    </row>
    <row r="71" spans="1:3" ht="12.75">
      <c r="A71" s="20" t="s">
        <v>229</v>
      </c>
      <c r="C71" s="34">
        <v>24423498525.12</v>
      </c>
    </row>
    <row r="72" spans="1:3" ht="12.75">
      <c r="A72" s="20" t="s">
        <v>230</v>
      </c>
      <c r="C72" s="34">
        <v>6016480021.17</v>
      </c>
    </row>
    <row r="73" spans="1:3" ht="12.75">
      <c r="A73" s="20" t="s">
        <v>231</v>
      </c>
      <c r="C73" s="34">
        <v>5841534914.49</v>
      </c>
    </row>
    <row r="74" spans="1:3" ht="12.75">
      <c r="A74" s="20" t="s">
        <v>232</v>
      </c>
      <c r="C74" s="34">
        <v>668007041.13</v>
      </c>
    </row>
    <row r="75" spans="1:3" ht="12.75">
      <c r="A75" s="20" t="s">
        <v>233</v>
      </c>
      <c r="C75" s="34">
        <v>5641214670.66</v>
      </c>
    </row>
    <row r="76" spans="1:3" ht="12.75">
      <c r="A76" s="20" t="s">
        <v>234</v>
      </c>
      <c r="C76" s="34">
        <v>6906878242.65</v>
      </c>
    </row>
    <row r="77" spans="1:3" ht="12.75">
      <c r="A77" s="20" t="s">
        <v>223</v>
      </c>
      <c r="C77" s="34">
        <v>248517809.82</v>
      </c>
    </row>
    <row r="78" spans="1:3" ht="12.75">
      <c r="A78" s="20" t="s">
        <v>224</v>
      </c>
      <c r="C78" s="34">
        <v>2627048043.26</v>
      </c>
    </row>
    <row r="79" spans="1:3" ht="12.75">
      <c r="A79" s="20" t="s">
        <v>225</v>
      </c>
      <c r="C79" s="34">
        <v>7040717727.83</v>
      </c>
    </row>
    <row r="80" spans="1:3" ht="12.75">
      <c r="A80" s="39" t="s">
        <v>226</v>
      </c>
      <c r="C80" s="34">
        <v>135090653.47</v>
      </c>
    </row>
    <row r="81" spans="1:3" ht="12.75">
      <c r="A81" s="20" t="s">
        <v>227</v>
      </c>
      <c r="C81" s="34">
        <v>83433489.64</v>
      </c>
    </row>
    <row r="82" spans="1:3" ht="12.75">
      <c r="A82" s="39" t="s">
        <v>235</v>
      </c>
      <c r="C82" s="34">
        <v>35440334971.13</v>
      </c>
    </row>
    <row r="83" spans="1:3" ht="12.75">
      <c r="A83" s="39" t="s">
        <v>62</v>
      </c>
      <c r="C83" s="34">
        <v>28019698562.84</v>
      </c>
    </row>
    <row r="84" spans="1:3" ht="12.75">
      <c r="A84" s="39" t="s">
        <v>66</v>
      </c>
      <c r="C84" s="34">
        <v>37873228178.59</v>
      </c>
    </row>
    <row r="85" spans="1:3" ht="12.75">
      <c r="A85" s="20" t="s">
        <v>240</v>
      </c>
      <c r="C85" s="34">
        <v>132999444809.11</v>
      </c>
    </row>
    <row r="86" spans="1:3" ht="12.75">
      <c r="A86" s="39" t="s">
        <v>239</v>
      </c>
      <c r="C86" s="34">
        <v>41521039972.85</v>
      </c>
    </row>
    <row r="88" spans="1:3" ht="12.75">
      <c r="A88" s="20" t="s">
        <v>241</v>
      </c>
      <c r="C88" s="34">
        <v>118380997616.01</v>
      </c>
    </row>
    <row r="89" spans="1:3" ht="12.75">
      <c r="A89" s="20" t="s">
        <v>237</v>
      </c>
      <c r="C89" s="34">
        <v>4680695144</v>
      </c>
    </row>
    <row r="90" spans="1:3" ht="12.75">
      <c r="A90" s="20" t="s">
        <v>65</v>
      </c>
      <c r="C90" s="34">
        <v>30281169753.78</v>
      </c>
    </row>
    <row r="91" spans="1:3" ht="12.75">
      <c r="A91" s="39" t="s">
        <v>64</v>
      </c>
      <c r="C91" s="34">
        <v>96111963424.24</v>
      </c>
    </row>
    <row r="92" spans="1:3" ht="12.75">
      <c r="A92" s="39" t="s">
        <v>63</v>
      </c>
      <c r="C92" s="34">
        <v>236153451205.91</v>
      </c>
    </row>
    <row r="94" spans="1:3" ht="12.75">
      <c r="A94" s="20" t="s">
        <v>236</v>
      </c>
      <c r="C94" s="34">
        <v>57727590334.22</v>
      </c>
    </row>
    <row r="95" spans="1:3" ht="12.75">
      <c r="A95" s="20" t="s">
        <v>238</v>
      </c>
      <c r="C95" s="34">
        <v>16171211464.56</v>
      </c>
    </row>
    <row r="97" spans="1:3" ht="12.75">
      <c r="A97" s="20" t="s">
        <v>242</v>
      </c>
      <c r="C97" s="34">
        <v>74219240168.49</v>
      </c>
    </row>
    <row r="98" ht="12.75">
      <c r="C98" s="9"/>
    </row>
    <row r="99" spans="1:3" ht="12.75">
      <c r="A99" s="20" t="s">
        <v>243</v>
      </c>
      <c r="C99" s="34">
        <v>1076714754393.38</v>
      </c>
    </row>
  </sheetData>
  <mergeCells count="6">
    <mergeCell ref="A33:B33"/>
    <mergeCell ref="A34:B34"/>
    <mergeCell ref="B20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Адекта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Калькулятор РАО</dc:title>
  <dc:subject/>
  <dc:creator>Алексеев Дмитрий</dc:creator>
  <cp:keywords/>
  <dc:description>adv@adekta.ru</dc:description>
  <cp:lastModifiedBy>Алексеев Дмитрий</cp:lastModifiedBy>
  <dcterms:created xsi:type="dcterms:W3CDTF">2008-07-16T13:19:13Z</dcterms:created>
  <dcterms:modified xsi:type="dcterms:W3CDTF">2008-07-22T11:09:19Z</dcterms:modified>
  <cp:category/>
  <cp:version/>
  <cp:contentType/>
  <cp:contentStatus/>
</cp:coreProperties>
</file>